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6765" windowHeight="8235" tabRatio="812" activeTab="0"/>
  </bookViews>
  <sheets>
    <sheet name="Análise transmissão de dengue" sheetId="1" r:id="rId1"/>
    <sheet name="Comparativo LIRAa Jan 2011-2012" sheetId="2" r:id="rId2"/>
    <sheet name="Comparativo LIRAa Mar 2011-2012" sheetId="3" r:id="rId3"/>
    <sheet name="Plan1" sheetId="4" r:id="rId4"/>
  </sheets>
  <definedNames>
    <definedName name="Excel_BuiltIn_Database">'Análise transmissão de dengue'!$A$12:$F$25</definedName>
  </definedNames>
  <calcPr fullCalcOnLoad="1"/>
</workbook>
</file>

<file path=xl/sharedStrings.xml><?xml version="1.0" encoding="utf-8"?>
<sst xmlns="http://schemas.openxmlformats.org/spreadsheetml/2006/main" count="381" uniqueCount="212">
  <si>
    <t>SECRETARIA DE ESTADO DE SAÚDE DE MINAS GERAIS</t>
  </si>
  <si>
    <t>SUBSECRETARIA DE VIGILÂNCIA E PROTEÇÃO À SAÚDE</t>
  </si>
  <si>
    <t>SUPERINTENDÊNCIA DE VIGILÂNCIA EPIDEMIOLÓGICA, AMBIENTAL E SAÚDE DO TRABALHADOR</t>
  </si>
  <si>
    <t>DIERETORIA DE VIGILÂNCIA AMBIENTAL</t>
  </si>
  <si>
    <t xml:space="preserve">Mês de Início de </t>
  </si>
  <si>
    <t>ANO</t>
  </si>
  <si>
    <t>Sintomas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</si>
  <si>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</si>
  <si>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</si>
  <si>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</si>
  <si>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</si>
  <si>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</si>
  <si>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</si>
  <si>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</si>
  <si>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</si>
  <si>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</si>
  <si>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</si>
  <si>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</si>
  <si>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</si>
  <si>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</si>
  <si>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Casos confirmados e óbitos por Febre Hemorrágica do Dengue (FHD) </t>
  </si>
  <si>
    <t>Ano</t>
  </si>
  <si>
    <t>Casos de FHD</t>
  </si>
  <si>
    <t>Casos de DCC</t>
  </si>
  <si>
    <t>Óbitos por</t>
  </si>
  <si>
    <t>Taxa de Letalidade por</t>
  </si>
  <si>
    <t>Confirmados</t>
  </si>
  <si>
    <t>Município</t>
  </si>
  <si>
    <t>Casos notificados</t>
  </si>
  <si>
    <t>Belo Horizonte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</si>
  <si>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</si>
  <si>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</si>
  <si>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</si>
  <si>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</si>
  <si>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</si>
  <si>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</si>
  <si>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</si>
  <si>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</si>
  <si>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</si>
  <si>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</si>
  <si>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</si>
  <si>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</si>
  <si>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</si>
  <si>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</si>
  <si>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Total</t>
  </si>
  <si>
    <t>Gerência Regional de Saúde</t>
  </si>
  <si>
    <t>Alfenas</t>
  </si>
  <si>
    <t>Barbacena</t>
  </si>
  <si>
    <t>Diamantina</t>
  </si>
  <si>
    <t>Divinópolis</t>
  </si>
  <si>
    <t>Gov. Valadares</t>
  </si>
  <si>
    <t>Itabira</t>
  </si>
  <si>
    <t xml:space="preserve">Januária </t>
  </si>
  <si>
    <t>Manhumirim</t>
  </si>
  <si>
    <t>Montes Claros</t>
  </si>
  <si>
    <t>Passos</t>
  </si>
  <si>
    <t>Pedra Azul</t>
  </si>
  <si>
    <t>Pirapora</t>
  </si>
  <si>
    <t>Ponte Nova</t>
  </si>
  <si>
    <t>Pouso Alegre</t>
  </si>
  <si>
    <t>São João Del Rei</t>
  </si>
  <si>
    <t>Sete Lagoas</t>
  </si>
  <si>
    <t>Teófilo Otoni</t>
  </si>
  <si>
    <t>Ubá</t>
  </si>
  <si>
    <t>Unaí</t>
  </si>
  <si>
    <t>Varginha</t>
  </si>
  <si>
    <t xml:space="preserve">    Total (2)</t>
  </si>
  <si>
    <t>OBSERVAÇÕES:</t>
  </si>
  <si>
    <t>DEN-3 a apartir de 2008, fato que  propicia o aumento da transmissão de dengue e aocorrência de maior número de casos na forma grave.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</si>
  <si>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</si>
  <si>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</si>
  <si>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</si>
  <si>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</si>
  <si>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</si>
  <si>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</si>
  <si>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</si>
  <si>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</si>
  <si>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</si>
  <si>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</si>
  <si>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</si>
  <si>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</si>
  <si>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</si>
  <si>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</si>
  <si>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</si>
  <si>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</si>
  <si>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</si>
  <si>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</si>
  <si>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</si>
  <si>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</si>
  <si>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</si>
  <si>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</si>
  <si>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</si>
  <si>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</si>
  <si>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</si>
  <si>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</si>
  <si>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</si>
  <si>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</si>
  <si>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</si>
  <si>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</si>
  <si>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</si>
  <si>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</si>
  <si>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</si>
  <si>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</si>
  <si>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</si>
  <si>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</si>
  <si>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</si>
  <si>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</si>
  <si>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</si>
  <si>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</si>
  <si>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</si>
  <si>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</si>
  <si>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</si>
  <si>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</si>
  <si>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</si>
  <si>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</si>
  <si>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>IIP JAN 2011</t>
  </si>
  <si>
    <t xml:space="preserve">Belo Horizonte </t>
  </si>
  <si>
    <t>Notas (1) - Dengue grave: Casos confirmados de FHD e DCC. Em 2011, existem 28 casos de DCC, 17 casos de FHD em investigação.</t>
  </si>
  <si>
    <t>Casos por</t>
  </si>
  <si>
    <t>(3) - Óbitos por Dengue Grave/Casos de Dengue Grave confirmadosx100</t>
  </si>
  <si>
    <t xml:space="preserve">(2) - Os óbitos estão incluídos no total de casos confirmados. </t>
  </si>
  <si>
    <t>A FUNED comprovou a transmissão simultânea por diferentes sorotipos no Estado, através dos exames de isolamento viral: DEN-1, DEN-2</t>
  </si>
  <si>
    <t>foi confirmada em setembro de 2011.</t>
  </si>
  <si>
    <t xml:space="preserve">Foi detectada a introdução do sorotipo DEN-4 no Brasil no mês de julho de 2010, e em Minas Gerais a presença deste sorotipo </t>
  </si>
  <si>
    <t xml:space="preserve">  </t>
  </si>
  <si>
    <t>Pocrane</t>
  </si>
  <si>
    <t>São José da Safira</t>
  </si>
  <si>
    <t>Marilac</t>
  </si>
  <si>
    <t>Engenheiro Caldas</t>
  </si>
  <si>
    <t>Fonte: SINANOnline - DVA/SVEAST/SubVPS/SES-MG (2012 dados parciais sujeitos a revisão)</t>
  </si>
  <si>
    <t>Fonte:  SINANOnline e DVA/SVEAST/SubVPS/SES-MG (2011 /2012 dados parciais sujeitos a revisão)</t>
  </si>
  <si>
    <t>Casos Notificados de Dengue e Taxa de Incidência por 100.000hab., segundo a Gerência Regional de Saúde de residência, MG, 2009-2012*</t>
  </si>
  <si>
    <t>Sobrália</t>
  </si>
  <si>
    <t>Nova Porteirinha</t>
  </si>
  <si>
    <t>Araporã</t>
  </si>
  <si>
    <t>Malacacheta</t>
  </si>
  <si>
    <t>Fernandes Tourinho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</si>
  <si>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</si>
  <si>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</si>
  <si>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</si>
  <si>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</si>
  <si>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</si>
  <si>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</si>
  <si>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</si>
  <si>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</si>
  <si>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</si>
  <si>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</si>
  <si>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Campanário</t>
  </si>
  <si>
    <t>Fronteira</t>
  </si>
  <si>
    <t>Capinópolis</t>
  </si>
  <si>
    <t>Urucânia</t>
  </si>
  <si>
    <t>Santa Vitória</t>
  </si>
  <si>
    <t>Corinto</t>
  </si>
  <si>
    <t>Tocantins</t>
  </si>
  <si>
    <r>
      <t>Dengue Grave</t>
    </r>
    <r>
      <rPr>
        <b/>
        <vertAlign val="superscript"/>
        <sz val="14"/>
        <rFont val="Calibri"/>
        <family val="2"/>
      </rPr>
      <t>(1)</t>
    </r>
  </si>
  <si>
    <r>
      <t xml:space="preserve">Dengue Grave </t>
    </r>
    <r>
      <rPr>
        <b/>
        <vertAlign val="superscript"/>
        <sz val="14"/>
        <rFont val="Calibri"/>
        <family val="2"/>
      </rPr>
      <t>(2)</t>
    </r>
  </si>
  <si>
    <r>
      <t>Dengue Grave (%)</t>
    </r>
    <r>
      <rPr>
        <b/>
        <vertAlign val="superscript"/>
        <sz val="14"/>
        <rFont val="Calibri"/>
        <family val="2"/>
      </rPr>
      <t>(3)</t>
    </r>
  </si>
  <si>
    <t>Tabela 01</t>
  </si>
  <si>
    <t>Tabela 03</t>
  </si>
  <si>
    <t>Tabela 02</t>
  </si>
  <si>
    <t>PAINEL DE AVALIAÇÃO DE INCIDÊNCIAS DE CASOS NOTIFICADOS DE DENGUE EM MINAS GERAIS.</t>
  </si>
  <si>
    <t>Municípios com maior incidência de casos notificados de dengue, 2012*</t>
  </si>
  <si>
    <t>Municípios de residência com maior número de casos notificados de dengue, 2012*</t>
  </si>
  <si>
    <t>Municípios com maior incidência de casos de dengue nas últimas 4 semanas, 2012*</t>
  </si>
  <si>
    <t xml:space="preserve">A avaliação da incidência nas últimas 4 semanas (Tabela 03) tem por objetivo monitorar a transmissão de forma dinâmica nos municípios do Estado. </t>
  </si>
  <si>
    <t>Araújos</t>
  </si>
  <si>
    <t>Itambacuri</t>
  </si>
  <si>
    <t>Guidoval</t>
  </si>
  <si>
    <t>Pingo-d'Água</t>
  </si>
  <si>
    <t>Índices LIRAa Março 2011/2012 - Minas Gerais</t>
  </si>
  <si>
    <t>IIP MAR 2011</t>
  </si>
  <si>
    <t>IIP MAR 2012</t>
  </si>
  <si>
    <t>Tarumirim</t>
  </si>
  <si>
    <t>2011*</t>
  </si>
  <si>
    <t>2012*</t>
  </si>
  <si>
    <t>e Dengue com Complicações (DCC), Minas Gerais, 2007-2012</t>
  </si>
  <si>
    <t>*</t>
  </si>
  <si>
    <t>* Casos graves baseados no novo critério de classificação do Ministério da Saúde</t>
  </si>
  <si>
    <t>Casos de Dengue Notificados segundo Mês de Início de Sintomas, Minas Gerais, 2007-2012</t>
  </si>
  <si>
    <t>Nota I - Taxa de Incidência Acumulada de Casos notificados por 100.000 habitantes</t>
  </si>
  <si>
    <t>Nota I - Taxa Incidência Acumulada de Casos notificados por 100.000 habitantes</t>
  </si>
  <si>
    <t>Fonte: SINANOnline - DVA/SVEAST/SubVPS/SES-MG (2011/2012 dados parciais sujeitos a revisão)</t>
  </si>
  <si>
    <t>Tx. incid.(1)</t>
  </si>
  <si>
    <t>Casos</t>
  </si>
  <si>
    <t>Tx. Incidência (I)</t>
  </si>
  <si>
    <t>Capitão Andrade</t>
  </si>
  <si>
    <t>Nos 30 municípios com maior  número de casos notificados no Estado, temos o equivalente a 75% do total de casos.</t>
  </si>
  <si>
    <t>SITUAÇÃO ATUAL DA DENGUE EM MINAS GERAIS RESUMO INFORMATIVO - 13/12/2012</t>
  </si>
  <si>
    <t>77 municípios apresentam Incidência Acumulada &gt; 300,00</t>
  </si>
  <si>
    <t>Veríssimo</t>
  </si>
  <si>
    <t>Monte Alegre de Minas</t>
  </si>
  <si>
    <t>Conselheiro Pena</t>
  </si>
  <si>
    <t>Pescador</t>
  </si>
  <si>
    <t>Juvenília</t>
  </si>
  <si>
    <t>Araçuaí</t>
  </si>
  <si>
    <t>Seritinga</t>
  </si>
  <si>
    <t>Águas Formosas</t>
  </si>
  <si>
    <t>Pequi</t>
  </si>
  <si>
    <t>Fortaleza de Minas</t>
  </si>
  <si>
    <t>Araçaí</t>
  </si>
  <si>
    <t>Canápolis</t>
  </si>
  <si>
    <t>Machacalis</t>
  </si>
  <si>
    <t>Augusto de Lima</t>
  </si>
  <si>
    <t>Icaraí de Minas</t>
  </si>
  <si>
    <t>Montalvânia</t>
  </si>
  <si>
    <t>Manga</t>
  </si>
  <si>
    <t>Cordislândia</t>
  </si>
  <si>
    <t>Lagoa Formosa</t>
  </si>
  <si>
    <t>Alpercata</t>
  </si>
  <si>
    <t>Presidente Juscelino</t>
  </si>
  <si>
    <t>* Os dados referem-se às semanas epidemiológicas 46 a 49/2012</t>
  </si>
  <si>
    <t>Em 2012 existem 6 óbitos confirmados para DCC, sendo 2 em Teófilo Otoni, 1 em Divino das Laranjeiras, 1 em Uberaba, 1 em Itambacuri e 1 em Malacacheta. 6 óbitos confirmados para FHD, sendo 1 no município de Timóteo,  1 em Governador Valadares, 1 em Conquista, 01 em Uberaba, 1 em Nova Porteirinha e 01 em Montes Claros.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</si>
</sst>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[Red]#,##0"/>
    <numFmt numFmtId="165" formatCode="0.000"/>
    <numFmt numFmtId="166" formatCode="0.0"/>
    <numFmt numFmtId="167" formatCode="_(&quot;R$ &quot;* #,##0.00_);_(&quot;R$ &quot;* \(#,##0.00\);_(&quot;R$ &quot;* \-??_);_(@_)"/>
    <numFmt numFmtId="168" formatCode="#,##0;[Red]\-#,##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vertAlign val="superscript"/>
      <sz val="14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264">
    <xf numFmtId="0" fontId="0" fillId="0" borderId="0" xfId="0" applyAlignment="1">
      <alignment/>
    </xf>
    <xf numFmtId="1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vertical="top" wrapText="1"/>
    </xf>
    <xf numFmtId="1" fontId="5" fillId="33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38" fontId="9" fillId="0" borderId="0" xfId="0" applyNumberFormat="1" applyFont="1" applyBorder="1" applyAlignment="1">
      <alignment horizontal="center" vertical="top"/>
    </xf>
    <xf numFmtId="164" fontId="8" fillId="33" borderId="0" xfId="0" applyNumberFormat="1" applyFont="1" applyFill="1" applyBorder="1" applyAlignment="1">
      <alignment/>
    </xf>
    <xf numFmtId="1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165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11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38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" fontId="10" fillId="33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46" applyFont="1" applyBorder="1">
      <alignment/>
      <protection/>
    </xf>
    <xf numFmtId="0" fontId="5" fillId="0" borderId="0" xfId="46" applyFont="1" applyFill="1" applyBorder="1">
      <alignment/>
      <protection/>
    </xf>
    <xf numFmtId="0" fontId="1" fillId="0" borderId="0" xfId="0" applyFont="1" applyAlignment="1">
      <alignment/>
    </xf>
    <xf numFmtId="0" fontId="7" fillId="34" borderId="10" xfId="46" applyFont="1" applyFill="1" applyBorder="1">
      <alignment/>
      <protection/>
    </xf>
    <xf numFmtId="1" fontId="7" fillId="34" borderId="11" xfId="46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7" fillId="0" borderId="12" xfId="46" applyFont="1" applyBorder="1">
      <alignment/>
      <protection/>
    </xf>
    <xf numFmtId="0" fontId="15" fillId="35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" fillId="0" borderId="0" xfId="46" applyFont="1">
      <alignment/>
      <protection/>
    </xf>
    <xf numFmtId="0" fontId="1" fillId="36" borderId="15" xfId="0" applyFont="1" applyFill="1" applyBorder="1" applyAlignment="1">
      <alignment/>
    </xf>
    <xf numFmtId="0" fontId="7" fillId="37" borderId="16" xfId="55" applyFont="1" applyFill="1" applyBorder="1" applyAlignment="1">
      <alignment horizontal="center"/>
      <protection/>
    </xf>
    <xf numFmtId="0" fontId="15" fillId="37" borderId="16" xfId="0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7" fillId="0" borderId="17" xfId="46" applyFont="1" applyBorder="1">
      <alignment/>
      <protection/>
    </xf>
    <xf numFmtId="0" fontId="15" fillId="35" borderId="16" xfId="0" applyFont="1" applyFill="1" applyBorder="1" applyAlignment="1">
      <alignment horizontal="center"/>
    </xf>
    <xf numFmtId="166" fontId="7" fillId="35" borderId="16" xfId="48" applyNumberFormat="1" applyFont="1" applyFill="1" applyBorder="1" applyAlignment="1">
      <alignment horizontal="center"/>
      <protection/>
    </xf>
    <xf numFmtId="166" fontId="7" fillId="37" borderId="16" xfId="48" applyNumberFormat="1" applyFont="1" applyFill="1" applyBorder="1" applyAlignment="1">
      <alignment horizontal="center"/>
      <protection/>
    </xf>
    <xf numFmtId="0" fontId="7" fillId="0" borderId="17" xfId="47" applyFont="1" applyBorder="1">
      <alignment/>
      <protection/>
    </xf>
    <xf numFmtId="166" fontId="7" fillId="37" borderId="16" xfId="45" applyNumberFormat="1" applyFont="1" applyFill="1" applyBorder="1" applyAlignment="1">
      <alignment horizontal="center"/>
      <protection/>
    </xf>
    <xf numFmtId="166" fontId="15" fillId="35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6" fontId="7" fillId="37" borderId="16" xfId="55" applyNumberFormat="1" applyFont="1" applyFill="1" applyBorder="1" applyAlignment="1">
      <alignment horizontal="center"/>
      <protection/>
    </xf>
    <xf numFmtId="0" fontId="15" fillId="38" borderId="16" xfId="0" applyFont="1" applyFill="1" applyBorder="1" applyAlignment="1">
      <alignment horizontal="center"/>
    </xf>
    <xf numFmtId="166" fontId="7" fillId="38" borderId="16" xfId="45" applyNumberFormat="1" applyFont="1" applyFill="1" applyBorder="1" applyAlignment="1">
      <alignment horizontal="center"/>
      <protection/>
    </xf>
    <xf numFmtId="0" fontId="1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6" fontId="7" fillId="37" borderId="16" xfId="45" applyNumberFormat="1" applyFont="1" applyFill="1" applyBorder="1" applyAlignment="1">
      <alignment horizontal="center" wrapText="1"/>
      <protection/>
    </xf>
    <xf numFmtId="166" fontId="7" fillId="35" borderId="16" xfId="45" applyNumberFormat="1" applyFont="1" applyFill="1" applyBorder="1" applyAlignment="1">
      <alignment horizontal="center"/>
      <protection/>
    </xf>
    <xf numFmtId="166" fontId="15" fillId="37" borderId="16" xfId="0" applyNumberFormat="1" applyFont="1" applyFill="1" applyBorder="1" applyAlignment="1">
      <alignment horizontal="center"/>
    </xf>
    <xf numFmtId="166" fontId="7" fillId="35" borderId="16" xfId="45" applyNumberFormat="1" applyFont="1" applyFill="1" applyBorder="1" applyAlignment="1">
      <alignment horizontal="center" wrapText="1"/>
      <protection/>
    </xf>
    <xf numFmtId="0" fontId="7" fillId="35" borderId="16" xfId="0" applyFont="1" applyFill="1" applyBorder="1" applyAlignment="1">
      <alignment horizontal="center"/>
    </xf>
    <xf numFmtId="0" fontId="7" fillId="0" borderId="12" xfId="47" applyFont="1" applyBorder="1">
      <alignment/>
      <protection/>
    </xf>
    <xf numFmtId="0" fontId="7" fillId="0" borderId="17" xfId="47" applyFont="1" applyBorder="1" applyAlignment="1">
      <alignment horizontal="left"/>
      <protection/>
    </xf>
    <xf numFmtId="0" fontId="7" fillId="0" borderId="18" xfId="46" applyFont="1" applyBorder="1">
      <alignment/>
      <protection/>
    </xf>
    <xf numFmtId="0" fontId="7" fillId="0" borderId="19" xfId="46" applyFont="1" applyFill="1" applyBorder="1">
      <alignment/>
      <protection/>
    </xf>
    <xf numFmtId="0" fontId="2" fillId="37" borderId="20" xfId="55" applyFont="1" applyFill="1" applyBorder="1" applyAlignment="1">
      <alignment horizontal="center"/>
      <protection/>
    </xf>
    <xf numFmtId="0" fontId="7" fillId="37" borderId="20" xfId="46" applyFont="1" applyFill="1" applyBorder="1" applyAlignment="1">
      <alignment horizontal="center"/>
      <protection/>
    </xf>
    <xf numFmtId="0" fontId="14" fillId="0" borderId="0" xfId="46" applyFont="1">
      <alignment/>
      <protection/>
    </xf>
    <xf numFmtId="0" fontId="17" fillId="0" borderId="0" xfId="46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8" fillId="0" borderId="0" xfId="46" applyFont="1" applyBorder="1" applyAlignment="1">
      <alignment horizontal="center"/>
      <protection/>
    </xf>
    <xf numFmtId="0" fontId="10" fillId="0" borderId="0" xfId="46" applyFont="1" applyFill="1" applyBorder="1">
      <alignment/>
      <protection/>
    </xf>
    <xf numFmtId="0" fontId="1" fillId="0" borderId="21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1" fontId="21" fillId="33" borderId="22" xfId="0" applyNumberFormat="1" applyFont="1" applyFill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24" xfId="0" applyNumberFormat="1" applyFont="1" applyFill="1" applyBorder="1" applyAlignment="1">
      <alignment horizontal="center" vertical="center"/>
    </xf>
    <xf numFmtId="1" fontId="21" fillId="33" borderId="25" xfId="0" applyNumberFormat="1" applyFont="1" applyFill="1" applyBorder="1" applyAlignment="1">
      <alignment horizontal="center" vertical="center"/>
    </xf>
    <xf numFmtId="1" fontId="21" fillId="33" borderId="26" xfId="0" applyNumberFormat="1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/>
    </xf>
    <xf numFmtId="1" fontId="21" fillId="33" borderId="0" xfId="0" applyNumberFormat="1" applyFont="1" applyFill="1" applyAlignment="1">
      <alignment/>
    </xf>
    <xf numFmtId="164" fontId="21" fillId="33" borderId="27" xfId="0" applyNumberFormat="1" applyFont="1" applyFill="1" applyBorder="1" applyAlignment="1">
      <alignment horizontal="center"/>
    </xf>
    <xf numFmtId="164" fontId="22" fillId="33" borderId="28" xfId="0" applyNumberFormat="1" applyFont="1" applyFill="1" applyBorder="1" applyAlignment="1">
      <alignment horizontal="center" vertical="top"/>
    </xf>
    <xf numFmtId="164" fontId="22" fillId="0" borderId="28" xfId="0" applyNumberFormat="1" applyFont="1" applyBorder="1" applyAlignment="1">
      <alignment horizontal="center" vertical="top"/>
    </xf>
    <xf numFmtId="164" fontId="22" fillId="0" borderId="29" xfId="0" applyNumberFormat="1" applyFont="1" applyBorder="1" applyAlignment="1">
      <alignment horizontal="center" vertical="top"/>
    </xf>
    <xf numFmtId="0" fontId="21" fillId="0" borderId="3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2" fillId="33" borderId="27" xfId="0" applyNumberFormat="1" applyFont="1" applyFill="1" applyBorder="1" applyAlignment="1">
      <alignment horizontal="center" vertical="top"/>
    </xf>
    <xf numFmtId="164" fontId="22" fillId="0" borderId="27" xfId="0" applyNumberFormat="1" applyFont="1" applyBorder="1" applyAlignment="1">
      <alignment horizontal="center" vertical="top"/>
    </xf>
    <xf numFmtId="164" fontId="22" fillId="0" borderId="31" xfId="0" applyNumberFormat="1" applyFont="1" applyBorder="1" applyAlignment="1">
      <alignment horizontal="center" vertical="top"/>
    </xf>
    <xf numFmtId="0" fontId="21" fillId="0" borderId="32" xfId="0" applyFont="1" applyBorder="1" applyAlignment="1">
      <alignment horizontal="center"/>
    </xf>
    <xf numFmtId="164" fontId="22" fillId="0" borderId="0" xfId="0" applyNumberFormat="1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4" fontId="22" fillId="0" borderId="34" xfId="0" applyNumberFormat="1" applyFont="1" applyBorder="1" applyAlignment="1">
      <alignment horizontal="center" vertical="top"/>
    </xf>
    <xf numFmtId="38" fontId="22" fillId="0" borderId="34" xfId="0" applyNumberFormat="1" applyFont="1" applyBorder="1" applyAlignment="1">
      <alignment horizontal="center" vertical="top"/>
    </xf>
    <xf numFmtId="1" fontId="21" fillId="33" borderId="35" xfId="0" applyNumberFormat="1" applyFont="1" applyFill="1" applyBorder="1" applyAlignment="1">
      <alignment/>
    </xf>
    <xf numFmtId="164" fontId="21" fillId="33" borderId="36" xfId="0" applyNumberFormat="1" applyFont="1" applyFill="1" applyBorder="1" applyAlignment="1">
      <alignment horizontal="center"/>
    </xf>
    <xf numFmtId="164" fontId="22" fillId="33" borderId="36" xfId="0" applyNumberFormat="1" applyFont="1" applyFill="1" applyBorder="1" applyAlignment="1">
      <alignment horizontal="center" vertical="top"/>
    </xf>
    <xf numFmtId="164" fontId="22" fillId="0" borderId="35" xfId="0" applyNumberFormat="1" applyFont="1" applyBorder="1" applyAlignment="1">
      <alignment horizontal="center" vertical="top"/>
    </xf>
    <xf numFmtId="164" fontId="21" fillId="33" borderId="12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1" fontId="20" fillId="33" borderId="38" xfId="0" applyNumberFormat="1" applyFont="1" applyFill="1" applyBorder="1" applyAlignment="1">
      <alignment/>
    </xf>
    <xf numFmtId="3" fontId="20" fillId="33" borderId="39" xfId="0" applyNumberFormat="1" applyFont="1" applyFill="1" applyBorder="1" applyAlignment="1">
      <alignment horizontal="center"/>
    </xf>
    <xf numFmtId="3" fontId="20" fillId="33" borderId="23" xfId="0" applyNumberFormat="1" applyFont="1" applyFill="1" applyBorder="1" applyAlignment="1">
      <alignment horizontal="center"/>
    </xf>
    <xf numFmtId="3" fontId="20" fillId="33" borderId="38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vertical="top"/>
    </xf>
    <xf numFmtId="1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 vertical="center"/>
    </xf>
    <xf numFmtId="1" fontId="21" fillId="33" borderId="40" xfId="0" applyNumberFormat="1" applyFont="1" applyFill="1" applyBorder="1" applyAlignment="1">
      <alignment horizontal="center"/>
    </xf>
    <xf numFmtId="1" fontId="21" fillId="33" borderId="27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1" fillId="33" borderId="31" xfId="0" applyNumberFormat="1" applyFont="1" applyFill="1" applyBorder="1" applyAlignment="1">
      <alignment horizontal="center"/>
    </xf>
    <xf numFmtId="166" fontId="21" fillId="33" borderId="0" xfId="0" applyNumberFormat="1" applyFont="1" applyFill="1" applyBorder="1" applyAlignment="1">
      <alignment/>
    </xf>
    <xf numFmtId="1" fontId="21" fillId="0" borderId="40" xfId="0" applyNumberFormat="1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33" borderId="34" xfId="0" applyNumberFormat="1" applyFont="1" applyFill="1" applyBorder="1" applyAlignment="1">
      <alignment horizontal="center"/>
    </xf>
    <xf numFmtId="166" fontId="21" fillId="33" borderId="33" xfId="0" applyNumberFormat="1" applyFont="1" applyFill="1" applyBorder="1" applyAlignment="1">
      <alignment/>
    </xf>
    <xf numFmtId="1" fontId="21" fillId="0" borderId="23" xfId="0" applyNumberFormat="1" applyFont="1" applyFill="1" applyBorder="1" applyAlignment="1">
      <alignment horizontal="center"/>
    </xf>
    <xf numFmtId="1" fontId="21" fillId="33" borderId="39" xfId="0" applyNumberFormat="1" applyFont="1" applyFill="1" applyBorder="1" applyAlignment="1">
      <alignment horizontal="center"/>
    </xf>
    <xf numFmtId="1" fontId="21" fillId="0" borderId="39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66" fontId="21" fillId="33" borderId="42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0" borderId="0" xfId="55" applyFont="1" applyBorder="1">
      <alignment/>
      <protection/>
    </xf>
    <xf numFmtId="1" fontId="6" fillId="0" borderId="0" xfId="0" applyNumberFormat="1" applyFont="1" applyFill="1" applyAlignment="1">
      <alignment/>
    </xf>
    <xf numFmtId="0" fontId="24" fillId="0" borderId="0" xfId="55" applyFont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Alignment="1">
      <alignment horizontal="center"/>
    </xf>
    <xf numFmtId="0" fontId="21" fillId="0" borderId="43" xfId="0" applyFont="1" applyBorder="1" applyAlignment="1">
      <alignment/>
    </xf>
    <xf numFmtId="0" fontId="19" fillId="0" borderId="0" xfId="0" applyFont="1" applyAlignment="1">
      <alignment horizontal="center"/>
    </xf>
    <xf numFmtId="1" fontId="5" fillId="0" borderId="44" xfId="0" applyNumberFormat="1" applyFont="1" applyFill="1" applyBorder="1" applyAlignment="1">
      <alignment horizontal="left" vertical="center"/>
    </xf>
    <xf numFmtId="1" fontId="5" fillId="0" borderId="44" xfId="0" applyNumberFormat="1" applyFont="1" applyFill="1" applyBorder="1" applyAlignment="1">
      <alignment horizontal="center" vertical="center" wrapText="1"/>
    </xf>
    <xf numFmtId="2" fontId="6" fillId="0" borderId="0" xfId="61" applyNumberFormat="1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>
      <alignment horizontal="left"/>
    </xf>
    <xf numFmtId="3" fontId="6" fillId="0" borderId="45" xfId="0" applyNumberFormat="1" applyFont="1" applyFill="1" applyBorder="1" applyAlignment="1">
      <alignment horizontal="center"/>
    </xf>
    <xf numFmtId="2" fontId="6" fillId="0" borderId="45" xfId="0" applyNumberFormat="1" applyFont="1" applyFill="1" applyBorder="1" applyAlignment="1">
      <alignment/>
    </xf>
    <xf numFmtId="2" fontId="5" fillId="0" borderId="45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4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0" fillId="33" borderId="46" xfId="0" applyFont="1" applyFill="1" applyBorder="1" applyAlignment="1">
      <alignment horizontal="center" wrapText="1"/>
    </xf>
    <xf numFmtId="2" fontId="20" fillId="33" borderId="47" xfId="0" applyNumberFormat="1" applyFont="1" applyFill="1" applyBorder="1" applyAlignment="1">
      <alignment horizontal="center" wrapText="1"/>
    </xf>
    <xf numFmtId="0" fontId="20" fillId="33" borderId="48" xfId="0" applyFont="1" applyFill="1" applyBorder="1" applyAlignment="1">
      <alignment horizontal="center" wrapText="1"/>
    </xf>
    <xf numFmtId="2" fontId="20" fillId="33" borderId="49" xfId="0" applyNumberFormat="1" applyFont="1" applyFill="1" applyBorder="1" applyAlignment="1">
      <alignment horizontal="center" wrapText="1"/>
    </xf>
    <xf numFmtId="3" fontId="20" fillId="33" borderId="48" xfId="0" applyNumberFormat="1" applyFont="1" applyFill="1" applyBorder="1" applyAlignment="1">
      <alignment horizontal="center" wrapText="1"/>
    </xf>
    <xf numFmtId="0" fontId="21" fillId="33" borderId="40" xfId="0" applyFont="1" applyFill="1" applyBorder="1" applyAlignment="1">
      <alignment/>
    </xf>
    <xf numFmtId="38" fontId="22" fillId="0" borderId="27" xfId="0" applyNumberFormat="1" applyFont="1" applyBorder="1" applyAlignment="1">
      <alignment horizontal="center" vertical="top"/>
    </xf>
    <xf numFmtId="2" fontId="21" fillId="0" borderId="34" xfId="0" applyNumberFormat="1" applyFont="1" applyBorder="1" applyAlignment="1" applyProtection="1">
      <alignment horizontal="center"/>
      <protection/>
    </xf>
    <xf numFmtId="38" fontId="22" fillId="0" borderId="50" xfId="0" applyNumberFormat="1" applyFont="1" applyBorder="1" applyAlignment="1">
      <alignment horizontal="center" vertical="top"/>
    </xf>
    <xf numFmtId="2" fontId="21" fillId="0" borderId="31" xfId="0" applyNumberFormat="1" applyFont="1" applyBorder="1" applyAlignment="1" applyProtection="1">
      <alignment horizontal="center"/>
      <protection/>
    </xf>
    <xf numFmtId="3" fontId="22" fillId="0" borderId="32" xfId="58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38" fontId="21" fillId="0" borderId="27" xfId="0" applyNumberFormat="1" applyFont="1" applyBorder="1" applyAlignment="1">
      <alignment horizontal="center" vertical="top"/>
    </xf>
    <xf numFmtId="38" fontId="21" fillId="0" borderId="50" xfId="0" applyNumberFormat="1" applyFont="1" applyBorder="1" applyAlignment="1">
      <alignment horizontal="center" vertical="top"/>
    </xf>
    <xf numFmtId="3" fontId="21" fillId="0" borderId="32" xfId="58" applyNumberFormat="1" applyFont="1" applyBorder="1" applyAlignment="1" applyProtection="1">
      <alignment horizontal="center"/>
      <protection locked="0"/>
    </xf>
    <xf numFmtId="38" fontId="22" fillId="0" borderId="36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 applyProtection="1">
      <alignment horizontal="center"/>
      <protection/>
    </xf>
    <xf numFmtId="2" fontId="21" fillId="0" borderId="51" xfId="0" applyNumberFormat="1" applyFont="1" applyBorder="1" applyAlignment="1" applyProtection="1">
      <alignment horizontal="center"/>
      <protection/>
    </xf>
    <xf numFmtId="3" fontId="22" fillId="0" borderId="52" xfId="58" applyNumberFormat="1" applyFont="1" applyBorder="1" applyAlignment="1" applyProtection="1">
      <alignment horizontal="center"/>
      <protection locked="0"/>
    </xf>
    <xf numFmtId="0" fontId="21" fillId="33" borderId="53" xfId="0" applyFont="1" applyFill="1" applyBorder="1" applyAlignment="1">
      <alignment/>
    </xf>
    <xf numFmtId="3" fontId="20" fillId="0" borderId="39" xfId="0" applyNumberFormat="1" applyFont="1" applyBorder="1" applyAlignment="1">
      <alignment horizontal="center"/>
    </xf>
    <xf numFmtId="1" fontId="25" fillId="33" borderId="25" xfId="52" applyNumberFormat="1" applyFont="1" applyFill="1" applyBorder="1" applyAlignment="1" applyProtection="1">
      <alignment horizontal="center"/>
      <protection/>
    </xf>
    <xf numFmtId="3" fontId="20" fillId="0" borderId="54" xfId="0" applyNumberFormat="1" applyFont="1" applyBorder="1" applyAlignment="1">
      <alignment horizontal="center"/>
    </xf>
    <xf numFmtId="0" fontId="21" fillId="0" borderId="55" xfId="0" applyFont="1" applyFill="1" applyBorder="1" applyAlignment="1">
      <alignment/>
    </xf>
    <xf numFmtId="3" fontId="25" fillId="0" borderId="56" xfId="58" applyNumberFormat="1" applyFont="1" applyBorder="1" applyAlignment="1" applyProtection="1">
      <alignment horizontal="center"/>
      <protection locked="0"/>
    </xf>
    <xf numFmtId="4" fontId="22" fillId="0" borderId="5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34" borderId="11" xfId="46" applyNumberFormat="1" applyFont="1" applyFill="1" applyBorder="1" applyAlignment="1">
      <alignment horizontal="center"/>
      <protection/>
    </xf>
    <xf numFmtId="0" fontId="7" fillId="37" borderId="58" xfId="55" applyFont="1" applyFill="1" applyBorder="1" applyAlignment="1">
      <alignment horizontal="center"/>
      <protection/>
    </xf>
    <xf numFmtId="166" fontId="15" fillId="37" borderId="59" xfId="0" applyNumberFormat="1" applyFont="1" applyFill="1" applyBorder="1" applyAlignment="1">
      <alignment horizontal="center"/>
    </xf>
    <xf numFmtId="0" fontId="1" fillId="0" borderId="0" xfId="46" applyFont="1">
      <alignment/>
      <protection/>
    </xf>
    <xf numFmtId="0" fontId="1" fillId="38" borderId="15" xfId="0" applyFont="1" applyFill="1" applyBorder="1" applyAlignment="1">
      <alignment/>
    </xf>
    <xf numFmtId="0" fontId="15" fillId="35" borderId="58" xfId="0" applyFont="1" applyFill="1" applyBorder="1" applyAlignment="1">
      <alignment horizontal="center"/>
    </xf>
    <xf numFmtId="166" fontId="7" fillId="37" borderId="58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166" fontId="15" fillId="38" borderId="13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5" fillId="37" borderId="58" xfId="0" applyFont="1" applyFill="1" applyBorder="1" applyAlignment="1">
      <alignment horizontal="center"/>
    </xf>
    <xf numFmtId="166" fontId="15" fillId="38" borderId="16" xfId="0" applyNumberFormat="1" applyFont="1" applyFill="1" applyBorder="1" applyAlignment="1">
      <alignment horizontal="center"/>
    </xf>
    <xf numFmtId="166" fontId="15" fillId="37" borderId="58" xfId="0" applyNumberFormat="1" applyFont="1" applyFill="1" applyBorder="1" applyAlignment="1">
      <alignment horizontal="center"/>
    </xf>
    <xf numFmtId="166" fontId="7" fillId="37" borderId="58" xfId="55" applyNumberFormat="1" applyFont="1" applyFill="1" applyBorder="1" applyAlignment="1">
      <alignment horizontal="center"/>
      <protection/>
    </xf>
    <xf numFmtId="0" fontId="15" fillId="38" borderId="5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6" fontId="15" fillId="35" borderId="58" xfId="0" applyNumberFormat="1" applyFont="1" applyFill="1" applyBorder="1" applyAlignment="1">
      <alignment horizontal="center"/>
    </xf>
    <xf numFmtId="0" fontId="7" fillId="37" borderId="58" xfId="0" applyFont="1" applyFill="1" applyBorder="1" applyAlignment="1">
      <alignment horizontal="center"/>
    </xf>
    <xf numFmtId="0" fontId="7" fillId="37" borderId="60" xfId="55" applyFont="1" applyFill="1" applyBorder="1" applyAlignment="1">
      <alignment horizontal="center"/>
      <protection/>
    </xf>
    <xf numFmtId="166" fontId="7" fillId="38" borderId="20" xfId="46" applyNumberFormat="1" applyFont="1" applyFill="1" applyBorder="1" applyAlignment="1">
      <alignment horizontal="center"/>
      <protection/>
    </xf>
    <xf numFmtId="0" fontId="7" fillId="39" borderId="58" xfId="55" applyFont="1" applyFill="1" applyBorder="1" applyAlignment="1">
      <alignment horizontal="center"/>
      <protection/>
    </xf>
    <xf numFmtId="166" fontId="7" fillId="39" borderId="16" xfId="48" applyNumberFormat="1" applyFont="1" applyFill="1" applyBorder="1" applyAlignment="1">
      <alignment horizontal="center"/>
      <protection/>
    </xf>
    <xf numFmtId="166" fontId="7" fillId="39" borderId="16" xfId="45" applyNumberFormat="1" applyFont="1" applyFill="1" applyBorder="1" applyAlignment="1">
      <alignment horizontal="center" wrapText="1"/>
      <protection/>
    </xf>
    <xf numFmtId="166" fontId="7" fillId="39" borderId="16" xfId="45" applyNumberFormat="1" applyFont="1" applyFill="1" applyBorder="1" applyAlignment="1">
      <alignment horizontal="center"/>
      <protection/>
    </xf>
    <xf numFmtId="166" fontId="15" fillId="39" borderId="16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22" fillId="0" borderId="32" xfId="58" applyNumberFormat="1" applyFont="1" applyFill="1" applyBorder="1" applyAlignment="1" applyProtection="1">
      <alignment horizontal="center"/>
      <protection locked="0"/>
    </xf>
    <xf numFmtId="3" fontId="22" fillId="0" borderId="52" xfId="58" applyNumberFormat="1" applyFont="1" applyFill="1" applyBorder="1" applyAlignment="1" applyProtection="1">
      <alignment horizontal="center"/>
      <protection locked="0"/>
    </xf>
    <xf numFmtId="1" fontId="20" fillId="0" borderId="61" xfId="0" applyNumberFormat="1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/>
    </xf>
    <xf numFmtId="1" fontId="21" fillId="33" borderId="64" xfId="0" applyNumberFormat="1" applyFont="1" applyFill="1" applyBorder="1" applyAlignment="1">
      <alignment horizontal="center"/>
    </xf>
    <xf numFmtId="1" fontId="21" fillId="33" borderId="65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 vertical="top" wrapText="1"/>
    </xf>
    <xf numFmtId="1" fontId="20" fillId="0" borderId="35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 vertical="center"/>
    </xf>
    <xf numFmtId="1" fontId="20" fillId="0" borderId="38" xfId="0" applyNumberFormat="1" applyFont="1" applyFill="1" applyBorder="1" applyAlignment="1">
      <alignment horizontal="left" vertical="center"/>
    </xf>
    <xf numFmtId="1" fontId="20" fillId="0" borderId="66" xfId="0" applyNumberFormat="1" applyFont="1" applyFill="1" applyBorder="1" applyAlignment="1">
      <alignment horizontal="center" vertical="center"/>
    </xf>
    <xf numFmtId="1" fontId="20" fillId="0" borderId="67" xfId="0" applyNumberFormat="1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 wrapText="1"/>
    </xf>
    <xf numFmtId="0" fontId="20" fillId="33" borderId="69" xfId="0" applyFont="1" applyFill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33" borderId="72" xfId="0" applyFont="1" applyFill="1" applyBorder="1" applyAlignment="1">
      <alignment horizontal="center"/>
    </xf>
    <xf numFmtId="0" fontId="21" fillId="0" borderId="71" xfId="0" applyFont="1" applyBorder="1" applyAlignment="1">
      <alignment horizontal="center"/>
    </xf>
    <xf numFmtId="1" fontId="19" fillId="3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33" borderId="73" xfId="0" applyFont="1" applyFill="1" applyBorder="1" applyAlignment="1">
      <alignment horizontal="left" vertical="center" wrapText="1"/>
    </xf>
    <xf numFmtId="1" fontId="5" fillId="33" borderId="73" xfId="0" applyNumberFormat="1" applyFont="1" applyFill="1" applyBorder="1" applyAlignment="1">
      <alignment horizontal="left" vertical="center" wrapText="1"/>
    </xf>
    <xf numFmtId="0" fontId="20" fillId="33" borderId="74" xfId="0" applyFont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_BuiltIn_Normal 10" xfId="45"/>
    <cellStyle name="Excel_BuiltIn_Normal 2" xfId="46"/>
    <cellStyle name="Excel_BuiltIn_Normal 3" xfId="47"/>
    <cellStyle name="Excel_BuiltIn_Normal 9" xfId="48"/>
    <cellStyle name="Hyperlink" xfId="49"/>
    <cellStyle name="Followed Hyperlink" xfId="50"/>
    <cellStyle name="Incorreto" xfId="51"/>
    <cellStyle name="Currency" xfId="52"/>
    <cellStyle name="Currency [0]" xfId="53"/>
    <cellStyle name="Neutra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_Comparativo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5" name="Text Box 4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88</xdr:row>
      <xdr:rowOff>0</xdr:rowOff>
    </xdr:from>
    <xdr:to>
      <xdr:col>12</xdr:col>
      <xdr:colOff>0</xdr:colOff>
      <xdr:row>88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5754350" y="201453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7</xdr:row>
      <xdr:rowOff>9525</xdr:rowOff>
    </xdr:from>
    <xdr:to>
      <xdr:col>11</xdr:col>
      <xdr:colOff>561975</xdr:colOff>
      <xdr:row>27</xdr:row>
      <xdr:rowOff>76200</xdr:rowOff>
    </xdr:to>
    <xdr:pic>
      <xdr:nvPicPr>
        <xdr:cNvPr id="1" name="Picture 1" descr="LIRAa Janeiro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323975"/>
          <a:ext cx="4981575" cy="3686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7</xdr:row>
      <xdr:rowOff>0</xdr:rowOff>
    </xdr:from>
    <xdr:to>
      <xdr:col>12</xdr:col>
      <xdr:colOff>28575</xdr:colOff>
      <xdr:row>27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1106" t="6398" r="14765" b="6398"/>
        <a:stretch>
          <a:fillRect/>
        </a:stretch>
      </xdr:blipFill>
      <xdr:spPr>
        <a:xfrm>
          <a:off x="3286125" y="1400175"/>
          <a:ext cx="4924425" cy="3905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showGridLines="0" tabSelected="1" zoomScale="80" zoomScaleNormal="80" zoomScalePageLayoutView="0" workbookViewId="0" topLeftCell="A1">
      <selection activeCell="A8" sqref="A8:G8"/>
    </sheetView>
  </sheetViews>
  <sheetFormatPr defaultColWidth="9.140625" defaultRowHeight="12.75"/>
  <cols>
    <col min="1" max="1" width="24.28125" style="26" customWidth="1"/>
    <col min="2" max="3" width="19.8515625" style="26" customWidth="1"/>
    <col min="4" max="4" width="19.7109375" style="26" customWidth="1"/>
    <col min="5" max="5" width="21.00390625" style="26" customWidth="1"/>
    <col min="6" max="7" width="19.7109375" style="26" customWidth="1"/>
    <col min="8" max="8" width="19.8515625" style="26" customWidth="1"/>
    <col min="9" max="9" width="16.57421875" style="26" customWidth="1"/>
    <col min="10" max="10" width="31.421875" style="2" customWidth="1"/>
    <col min="11" max="11" width="16.28125" style="48" customWidth="1"/>
    <col min="12" max="12" width="17.8515625" style="4" customWidth="1"/>
    <col min="13" max="13" width="9.140625" style="4" customWidth="1"/>
    <col min="14" max="14" width="19.421875" style="4" bestFit="1" customWidth="1"/>
    <col min="15" max="20" width="9.140625" style="4" customWidth="1"/>
    <col min="21" max="16384" width="9.140625" style="4" customWidth="1"/>
  </cols>
  <sheetData>
    <row r="1" spans="1:11" s="2" customFormat="1" ht="12.75">
      <c r="A1" s="1"/>
      <c r="B1" s="244" t="s">
        <v>0</v>
      </c>
      <c r="C1" s="244"/>
      <c r="D1" s="244"/>
      <c r="E1" s="244"/>
      <c r="F1" s="244"/>
      <c r="G1" s="244"/>
      <c r="H1" s="244"/>
      <c r="I1" s="244"/>
      <c r="J1" s="244"/>
      <c r="K1" s="45"/>
    </row>
    <row r="2" spans="1:11" s="2" customFormat="1" ht="12.75">
      <c r="A2" s="1"/>
      <c r="B2" s="1" t="s">
        <v>1</v>
      </c>
      <c r="C2" s="1"/>
      <c r="D2" s="1"/>
      <c r="E2" s="1"/>
      <c r="F2" s="1"/>
      <c r="G2" s="1"/>
      <c r="H2" s="1"/>
      <c r="I2" s="1"/>
      <c r="K2" s="45"/>
    </row>
    <row r="3" spans="1:11" s="2" customFormat="1" ht="12.75">
      <c r="A3" s="1"/>
      <c r="B3" s="1" t="s">
        <v>2</v>
      </c>
      <c r="C3" s="1"/>
      <c r="D3" s="1"/>
      <c r="E3" s="1"/>
      <c r="F3" s="1"/>
      <c r="G3" s="1"/>
      <c r="H3" s="1"/>
      <c r="I3" s="1"/>
      <c r="K3" s="45"/>
    </row>
    <row r="4" spans="1:11" s="2" customFormat="1" ht="12.75">
      <c r="A4" s="1"/>
      <c r="B4" s="1" t="s">
        <v>3</v>
      </c>
      <c r="C4" s="1"/>
      <c r="D4" s="1"/>
      <c r="E4" s="1"/>
      <c r="F4" s="1"/>
      <c r="G4" s="1"/>
      <c r="H4" s="1"/>
      <c r="I4" s="1"/>
      <c r="K4" s="45"/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0.2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7.75" customHeight="1">
      <c r="A8" s="246" t="s">
        <v>187</v>
      </c>
      <c r="B8" s="246"/>
      <c r="C8" s="246"/>
      <c r="D8" s="246"/>
      <c r="E8" s="246"/>
      <c r="F8" s="246"/>
      <c r="G8" s="246"/>
      <c r="H8" s="6"/>
      <c r="I8" s="6"/>
    </row>
    <row r="9" spans="1:9" ht="15.75" customHeight="1">
      <c r="A9" s="7"/>
      <c r="B9" s="7"/>
      <c r="C9" s="7"/>
      <c r="D9" s="7"/>
      <c r="E9" s="7"/>
      <c r="F9" s="7"/>
      <c r="G9" s="7"/>
      <c r="H9" s="6"/>
      <c r="I9" s="6"/>
    </row>
    <row r="10" spans="1:11" s="10" customFormat="1" ht="18.75">
      <c r="A10" s="247" t="s">
        <v>178</v>
      </c>
      <c r="B10" s="247"/>
      <c r="C10" s="247"/>
      <c r="D10" s="247"/>
      <c r="E10" s="247"/>
      <c r="F10" s="247"/>
      <c r="G10" s="247"/>
      <c r="H10" s="97"/>
      <c r="I10" s="8"/>
      <c r="J10" s="9"/>
      <c r="K10" s="49"/>
    </row>
    <row r="11" spans="1:10" ht="15.75" customHeight="1" thickBot="1">
      <c r="A11" s="98" t="s">
        <v>4</v>
      </c>
      <c r="B11" s="242" t="s">
        <v>5</v>
      </c>
      <c r="C11" s="243"/>
      <c r="D11" s="243"/>
      <c r="E11" s="243"/>
      <c r="F11" s="243"/>
      <c r="G11" s="243"/>
      <c r="H11" s="236"/>
      <c r="I11" s="11"/>
      <c r="J11" s="11"/>
    </row>
    <row r="12" spans="1:10" ht="20.25" thickBot="1" thickTop="1">
      <c r="A12" s="99" t="s">
        <v>6</v>
      </c>
      <c r="B12" s="100">
        <v>2007</v>
      </c>
      <c r="C12" s="101">
        <v>2008</v>
      </c>
      <c r="D12" s="102">
        <v>2009</v>
      </c>
      <c r="E12" s="103">
        <v>2010</v>
      </c>
      <c r="F12" s="103">
        <v>2011</v>
      </c>
      <c r="G12" s="103">
        <v>2012</v>
      </c>
      <c r="I12" s="12"/>
      <c r="J12" s="12"/>
    </row>
    <row r="13" spans="1:12" ht="19.5" thickTop="1">
      <c r="A13" s="104" t="s">
        <v>7</v>
      </c>
      <c r="B13" s="105">
        <v>2572</v>
      </c>
      <c r="C13" s="106">
        <v>2643</v>
      </c>
      <c r="D13" s="107">
        <v>5340</v>
      </c>
      <c r="E13" s="108">
        <v>19123</v>
      </c>
      <c r="F13" s="109">
        <v>7962</v>
      </c>
      <c r="G13" s="110">
        <v>5799</v>
      </c>
      <c r="I13" s="14"/>
      <c r="J13" s="116"/>
      <c r="K13" s="116"/>
      <c r="L13" s="116"/>
    </row>
    <row r="14" spans="1:12" ht="18.75">
      <c r="A14" s="104" t="s">
        <v>8</v>
      </c>
      <c r="B14" s="105">
        <v>4873</v>
      </c>
      <c r="C14" s="111">
        <v>4972</v>
      </c>
      <c r="D14" s="112">
        <v>10830</v>
      </c>
      <c r="E14" s="113">
        <v>36281</v>
      </c>
      <c r="F14" s="114">
        <v>9255</v>
      </c>
      <c r="G14" s="110">
        <v>4874</v>
      </c>
      <c r="I14" s="14"/>
      <c r="J14" s="116"/>
      <c r="K14" s="116"/>
      <c r="L14" s="116"/>
    </row>
    <row r="15" spans="1:12" ht="18.75">
      <c r="A15" s="104" t="s">
        <v>9</v>
      </c>
      <c r="B15" s="105">
        <v>11170</v>
      </c>
      <c r="C15" s="111">
        <v>16048</v>
      </c>
      <c r="D15" s="112">
        <v>22759</v>
      </c>
      <c r="E15" s="113">
        <v>67850</v>
      </c>
      <c r="F15" s="114">
        <v>12333</v>
      </c>
      <c r="G15" s="110">
        <v>6434</v>
      </c>
      <c r="I15" s="14"/>
      <c r="J15" s="116"/>
      <c r="K15" s="116"/>
      <c r="L15" s="116"/>
    </row>
    <row r="16" spans="1:12" ht="18.75">
      <c r="A16" s="104" t="s">
        <v>10</v>
      </c>
      <c r="B16" s="105">
        <v>12181</v>
      </c>
      <c r="C16" s="111">
        <v>30529</v>
      </c>
      <c r="D16" s="112">
        <v>18644</v>
      </c>
      <c r="E16" s="113">
        <v>73569</v>
      </c>
      <c r="F16" s="114">
        <v>12691</v>
      </c>
      <c r="G16" s="110">
        <v>7217</v>
      </c>
      <c r="I16" s="13"/>
      <c r="J16" s="116"/>
      <c r="K16" s="116"/>
      <c r="L16" s="116"/>
    </row>
    <row r="17" spans="1:12" ht="18.75">
      <c r="A17" s="104" t="s">
        <v>11</v>
      </c>
      <c r="B17" s="105">
        <v>6588</v>
      </c>
      <c r="C17" s="111">
        <v>15128</v>
      </c>
      <c r="D17" s="112">
        <v>12463</v>
      </c>
      <c r="E17" s="113">
        <v>47360</v>
      </c>
      <c r="F17" s="114">
        <v>9708</v>
      </c>
      <c r="G17" s="110">
        <v>6016</v>
      </c>
      <c r="I17" s="13"/>
      <c r="J17" s="116"/>
      <c r="K17" s="200"/>
      <c r="L17" s="28"/>
    </row>
    <row r="18" spans="1:12" ht="18.75">
      <c r="A18" s="104" t="s">
        <v>12</v>
      </c>
      <c r="B18" s="105">
        <v>1915</v>
      </c>
      <c r="C18" s="111">
        <v>4689</v>
      </c>
      <c r="D18" s="112">
        <v>3453</v>
      </c>
      <c r="E18" s="113">
        <v>9409</v>
      </c>
      <c r="F18" s="114">
        <v>2776</v>
      </c>
      <c r="G18" s="110">
        <v>4254</v>
      </c>
      <c r="I18" s="13"/>
      <c r="J18" s="116"/>
      <c r="K18" s="200"/>
      <c r="L18" s="28"/>
    </row>
    <row r="19" spans="1:12" ht="18.75">
      <c r="A19" s="104" t="s">
        <v>13</v>
      </c>
      <c r="B19" s="105">
        <v>828</v>
      </c>
      <c r="C19" s="111">
        <v>893</v>
      </c>
      <c r="D19" s="112">
        <v>1769</v>
      </c>
      <c r="E19" s="115">
        <v>3154</v>
      </c>
      <c r="F19" s="114">
        <v>1478</v>
      </c>
      <c r="G19" s="116">
        <v>2316</v>
      </c>
      <c r="I19" s="13"/>
      <c r="J19" s="14"/>
      <c r="K19" s="201"/>
      <c r="L19" s="28"/>
    </row>
    <row r="20" spans="1:10" ht="18.75">
      <c r="A20" s="104" t="s">
        <v>14</v>
      </c>
      <c r="B20" s="105">
        <v>411</v>
      </c>
      <c r="C20" s="111">
        <v>553</v>
      </c>
      <c r="D20" s="112">
        <v>596</v>
      </c>
      <c r="E20" s="115">
        <v>1907</v>
      </c>
      <c r="F20" s="117">
        <v>1195</v>
      </c>
      <c r="G20" s="117">
        <v>1312</v>
      </c>
      <c r="I20" s="13"/>
      <c r="J20" s="14"/>
    </row>
    <row r="21" spans="1:10" ht="18.75">
      <c r="A21" s="104" t="s">
        <v>15</v>
      </c>
      <c r="B21" s="105">
        <v>447</v>
      </c>
      <c r="C21" s="111">
        <v>473</v>
      </c>
      <c r="D21" s="115">
        <v>372</v>
      </c>
      <c r="E21" s="118">
        <v>1803</v>
      </c>
      <c r="F21" s="119">
        <v>1246</v>
      </c>
      <c r="G21" s="119">
        <v>1330</v>
      </c>
      <c r="I21" s="13"/>
      <c r="J21" s="15"/>
    </row>
    <row r="22" spans="1:10" ht="18.75">
      <c r="A22" s="104" t="s">
        <v>16</v>
      </c>
      <c r="B22" s="105">
        <v>972</v>
      </c>
      <c r="C22" s="111">
        <v>729</v>
      </c>
      <c r="D22" s="115">
        <v>639</v>
      </c>
      <c r="E22" s="118">
        <v>1529</v>
      </c>
      <c r="F22" s="119">
        <v>1772</v>
      </c>
      <c r="G22" s="119">
        <v>1372</v>
      </c>
      <c r="I22" s="13"/>
      <c r="J22" s="15"/>
    </row>
    <row r="23" spans="1:10" ht="18.75">
      <c r="A23" s="104" t="s">
        <v>17</v>
      </c>
      <c r="B23" s="105">
        <v>1275</v>
      </c>
      <c r="C23" s="111">
        <v>1281</v>
      </c>
      <c r="D23" s="115">
        <v>2111</v>
      </c>
      <c r="E23" s="118">
        <v>2365</v>
      </c>
      <c r="F23" s="119">
        <v>2490</v>
      </c>
      <c r="G23" s="119">
        <v>1473</v>
      </c>
      <c r="I23" s="13"/>
      <c r="J23" s="15"/>
    </row>
    <row r="24" spans="1:10" ht="18.75">
      <c r="A24" s="120" t="s">
        <v>18</v>
      </c>
      <c r="B24" s="121">
        <v>1270</v>
      </c>
      <c r="C24" s="122">
        <v>1487</v>
      </c>
      <c r="D24" s="123">
        <v>4862</v>
      </c>
      <c r="E24" s="124">
        <v>4090</v>
      </c>
      <c r="F24" s="125">
        <v>3690</v>
      </c>
      <c r="G24" s="126">
        <v>264</v>
      </c>
      <c r="I24" s="16"/>
      <c r="J24" s="12"/>
    </row>
    <row r="25" spans="1:10" ht="19.5" thickBot="1">
      <c r="A25" s="127" t="s">
        <v>19</v>
      </c>
      <c r="B25" s="128">
        <f aca="true" t="shared" si="0" ref="B25:G25">SUM(B13:B24)</f>
        <v>44502</v>
      </c>
      <c r="C25" s="129">
        <f t="shared" si="0"/>
        <v>79425</v>
      </c>
      <c r="D25" s="130">
        <f t="shared" si="0"/>
        <v>83838</v>
      </c>
      <c r="E25" s="131">
        <f t="shared" si="0"/>
        <v>268440</v>
      </c>
      <c r="F25" s="131">
        <f t="shared" si="0"/>
        <v>66596</v>
      </c>
      <c r="G25" s="131">
        <f t="shared" si="0"/>
        <v>42661</v>
      </c>
      <c r="I25" s="12"/>
      <c r="J25" s="12"/>
    </row>
    <row r="26" spans="1:10" ht="13.5" thickTop="1">
      <c r="A26" s="17" t="s">
        <v>181</v>
      </c>
      <c r="B26" s="1"/>
      <c r="C26" s="1"/>
      <c r="D26" s="1"/>
      <c r="E26" s="1"/>
      <c r="F26" s="1"/>
      <c r="G26" s="1"/>
      <c r="H26" s="1"/>
      <c r="I26" s="1"/>
      <c r="J26" s="12"/>
    </row>
    <row r="27" spans="1:10" ht="41.25" customHeight="1">
      <c r="A27" s="17"/>
      <c r="B27" s="1"/>
      <c r="C27" s="1"/>
      <c r="D27" s="1"/>
      <c r="E27" s="1"/>
      <c r="F27" s="1"/>
      <c r="G27" s="1"/>
      <c r="H27" s="1"/>
      <c r="I27" s="1"/>
      <c r="J27" s="12"/>
    </row>
    <row r="28" spans="1:10" ht="12.75">
      <c r="A28" s="17"/>
      <c r="B28" s="1"/>
      <c r="C28" s="1"/>
      <c r="D28" s="1"/>
      <c r="E28" s="1"/>
      <c r="F28" s="1"/>
      <c r="G28" s="1"/>
      <c r="H28" s="1"/>
      <c r="I28" s="20"/>
      <c r="J28" s="20"/>
    </row>
    <row r="29" spans="1:11" s="10" customFormat="1" ht="18.75">
      <c r="A29" s="248" t="s">
        <v>20</v>
      </c>
      <c r="B29" s="248"/>
      <c r="C29" s="248"/>
      <c r="D29" s="248"/>
      <c r="E29" s="248"/>
      <c r="F29" s="248"/>
      <c r="G29" s="132"/>
      <c r="H29" s="21"/>
      <c r="I29" s="22"/>
      <c r="J29" s="22"/>
      <c r="K29" s="49"/>
    </row>
    <row r="30" spans="1:11" s="10" customFormat="1" ht="19.5" thickBot="1">
      <c r="A30" s="249" t="s">
        <v>175</v>
      </c>
      <c r="B30" s="249"/>
      <c r="C30" s="249"/>
      <c r="D30" s="249"/>
      <c r="E30" s="249"/>
      <c r="F30" s="249"/>
      <c r="G30" s="132"/>
      <c r="H30" s="21"/>
      <c r="I30" s="22"/>
      <c r="J30" s="22"/>
      <c r="K30" s="49"/>
    </row>
    <row r="31" spans="1:11" s="25" customFormat="1" ht="20.25" thickBot="1" thickTop="1">
      <c r="A31" s="239" t="s">
        <v>21</v>
      </c>
      <c r="B31" s="133" t="s">
        <v>22</v>
      </c>
      <c r="C31" s="133" t="s">
        <v>23</v>
      </c>
      <c r="D31" s="134" t="s">
        <v>118</v>
      </c>
      <c r="E31" s="134" t="s">
        <v>24</v>
      </c>
      <c r="F31" s="240" t="s">
        <v>25</v>
      </c>
      <c r="G31" s="241"/>
      <c r="H31" s="23"/>
      <c r="I31" s="24"/>
      <c r="J31" s="24"/>
      <c r="K31" s="51"/>
    </row>
    <row r="32" spans="1:11" s="25" customFormat="1" ht="21.75" thickTop="1">
      <c r="A32" s="239"/>
      <c r="B32" s="135" t="s">
        <v>26</v>
      </c>
      <c r="C32" s="135" t="s">
        <v>26</v>
      </c>
      <c r="D32" s="136" t="s">
        <v>154</v>
      </c>
      <c r="E32" s="136" t="s">
        <v>155</v>
      </c>
      <c r="F32" s="250" t="s">
        <v>156</v>
      </c>
      <c r="G32" s="251"/>
      <c r="I32" s="24"/>
      <c r="J32" s="24"/>
      <c r="K32" s="51"/>
    </row>
    <row r="33" spans="1:9" ht="18.75">
      <c r="A33" s="137">
        <v>2007</v>
      </c>
      <c r="B33" s="138">
        <v>9</v>
      </c>
      <c r="C33" s="138">
        <v>71</v>
      </c>
      <c r="D33" s="139">
        <v>80</v>
      </c>
      <c r="E33" s="140">
        <v>7</v>
      </c>
      <c r="F33" s="141">
        <f>E33/(D33)*100</f>
        <v>8.75</v>
      </c>
      <c r="G33" s="141"/>
      <c r="I33" s="1"/>
    </row>
    <row r="34" spans="1:9" ht="18.75">
      <c r="A34" s="137">
        <v>2008</v>
      </c>
      <c r="B34" s="138">
        <v>62</v>
      </c>
      <c r="C34" s="138">
        <v>197</v>
      </c>
      <c r="D34" s="139">
        <v>259</v>
      </c>
      <c r="E34" s="140">
        <v>16</v>
      </c>
      <c r="F34" s="141">
        <f>E34/(D34)*100</f>
        <v>6.177606177606178</v>
      </c>
      <c r="G34" s="141"/>
      <c r="I34" s="1"/>
    </row>
    <row r="35" spans="1:10" ht="18.75">
      <c r="A35" s="142">
        <v>2009</v>
      </c>
      <c r="B35" s="139">
        <v>132</v>
      </c>
      <c r="C35" s="138">
        <v>418</v>
      </c>
      <c r="D35" s="139">
        <f>SUM(B35:C35)</f>
        <v>550</v>
      </c>
      <c r="E35" s="143">
        <v>24</v>
      </c>
      <c r="F35" s="141">
        <f>E35/(D35)*100</f>
        <v>4.363636363636364</v>
      </c>
      <c r="G35" s="141"/>
      <c r="H35" s="4"/>
      <c r="I35" s="27"/>
      <c r="J35" s="28"/>
    </row>
    <row r="36" spans="1:10" ht="18.75">
      <c r="A36" s="144">
        <v>2010</v>
      </c>
      <c r="B36" s="145">
        <v>175</v>
      </c>
      <c r="C36" s="138">
        <v>1225</v>
      </c>
      <c r="D36" s="139">
        <f>B36+C36</f>
        <v>1400</v>
      </c>
      <c r="E36" s="143">
        <v>106</v>
      </c>
      <c r="F36" s="141">
        <f>E36/(D36)*100</f>
        <v>7.571428571428572</v>
      </c>
      <c r="G36" s="141"/>
      <c r="H36" s="4"/>
      <c r="I36" s="27"/>
      <c r="J36" s="28"/>
    </row>
    <row r="37" spans="1:10" ht="18.75">
      <c r="A37" s="142" t="s">
        <v>173</v>
      </c>
      <c r="B37" s="138">
        <v>165</v>
      </c>
      <c r="C37" s="139">
        <v>39</v>
      </c>
      <c r="D37" s="139">
        <f>SUM(B37:C37)</f>
        <v>204</v>
      </c>
      <c r="E37" s="143">
        <v>22</v>
      </c>
      <c r="F37" s="146">
        <f>E37/(D37)*100</f>
        <v>10.784313725490197</v>
      </c>
      <c r="G37" s="141" t="s">
        <v>176</v>
      </c>
      <c r="H37" s="4"/>
      <c r="I37" s="27"/>
      <c r="J37" s="28"/>
    </row>
    <row r="38" spans="1:10" ht="20.25" customHeight="1" thickBot="1">
      <c r="A38" s="147" t="s">
        <v>174</v>
      </c>
      <c r="B38" s="148">
        <v>14</v>
      </c>
      <c r="C38" s="149">
        <v>57</v>
      </c>
      <c r="D38" s="149">
        <f>B38+C38</f>
        <v>71</v>
      </c>
      <c r="E38" s="150">
        <v>12</v>
      </c>
      <c r="F38" s="151">
        <f>E38/D38*100</f>
        <v>16.901408450704224</v>
      </c>
      <c r="G38" s="158" t="s">
        <v>176</v>
      </c>
      <c r="H38" s="4"/>
      <c r="I38" s="27"/>
      <c r="J38" s="28"/>
    </row>
    <row r="39" spans="1:10" ht="10.5" customHeight="1" thickTop="1">
      <c r="A39" s="17" t="s">
        <v>130</v>
      </c>
      <c r="B39" s="1"/>
      <c r="C39" s="1"/>
      <c r="D39" s="1"/>
      <c r="E39" s="1"/>
      <c r="F39" s="1"/>
      <c r="G39" s="29"/>
      <c r="H39" s="29"/>
      <c r="I39" s="29"/>
      <c r="J39" s="12"/>
    </row>
    <row r="40" spans="1:11" s="2" customFormat="1" ht="9.75" customHeight="1">
      <c r="A40" s="30" t="s">
        <v>117</v>
      </c>
      <c r="B40" s="1"/>
      <c r="C40" s="1"/>
      <c r="D40" s="1"/>
      <c r="E40" s="1"/>
      <c r="F40" s="1"/>
      <c r="G40" s="1"/>
      <c r="H40" s="1"/>
      <c r="I40" s="1"/>
      <c r="K40" s="45"/>
    </row>
    <row r="41" spans="1:11" s="2" customFormat="1" ht="9.75" customHeight="1">
      <c r="A41" s="30" t="s">
        <v>120</v>
      </c>
      <c r="B41" s="1"/>
      <c r="C41" s="1"/>
      <c r="D41" s="1"/>
      <c r="E41" s="1"/>
      <c r="F41" s="1"/>
      <c r="G41" s="1"/>
      <c r="H41" s="1"/>
      <c r="I41" s="1"/>
      <c r="K41" s="45"/>
    </row>
    <row r="42" spans="1:11" s="2" customFormat="1" ht="9.75" customHeight="1">
      <c r="A42" s="30" t="s">
        <v>119</v>
      </c>
      <c r="B42" s="1"/>
      <c r="C42" s="1"/>
      <c r="D42" s="1"/>
      <c r="E42" s="1"/>
      <c r="F42" s="1"/>
      <c r="G42" s="1"/>
      <c r="H42" s="1"/>
      <c r="I42" s="1"/>
      <c r="K42" s="45"/>
    </row>
    <row r="43" spans="1:11" s="2" customFormat="1" ht="9.75" customHeight="1">
      <c r="A43" s="30" t="s">
        <v>211</v>
      </c>
      <c r="B43" s="1"/>
      <c r="C43" s="1"/>
      <c r="D43" s="1"/>
      <c r="E43" s="1"/>
      <c r="F43" s="1"/>
      <c r="G43" s="1"/>
      <c r="H43" s="1"/>
      <c r="I43" s="1"/>
      <c r="K43" s="45"/>
    </row>
    <row r="44" spans="1:11" s="2" customFormat="1" ht="9.75" customHeight="1">
      <c r="A44" s="30" t="s">
        <v>177</v>
      </c>
      <c r="B44" s="32"/>
      <c r="C44" s="32"/>
      <c r="D44" s="32"/>
      <c r="E44" s="32"/>
      <c r="F44" s="32"/>
      <c r="G44" s="32"/>
      <c r="H44" s="32"/>
      <c r="I44" s="32"/>
      <c r="J44" s="32"/>
      <c r="K44" s="45"/>
    </row>
    <row r="45" spans="1:11" s="2" customFormat="1" ht="9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45"/>
    </row>
    <row r="46" spans="1:14" s="2" customFormat="1" ht="75.75" customHeight="1">
      <c r="A46" s="258" t="s">
        <v>160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</row>
    <row r="47" spans="1:14" s="2" customFormat="1" ht="24.75" customHeight="1">
      <c r="A47" s="157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1" s="2" customFormat="1" ht="15.75">
      <c r="A48" s="168" t="s">
        <v>157</v>
      </c>
      <c r="B48" s="28"/>
      <c r="C48" s="27"/>
      <c r="D48" s="33"/>
      <c r="E48" s="168" t="s">
        <v>159</v>
      </c>
      <c r="F48" s="36"/>
      <c r="G48" s="1"/>
      <c r="H48" s="37"/>
      <c r="I48" s="38"/>
      <c r="J48" s="168" t="s">
        <v>158</v>
      </c>
      <c r="K48" s="45"/>
    </row>
    <row r="49" spans="1:13" ht="45.75" customHeight="1" thickBot="1">
      <c r="A49" s="260" t="s">
        <v>162</v>
      </c>
      <c r="B49" s="260"/>
      <c r="C49" s="260"/>
      <c r="D49" s="39"/>
      <c r="E49" s="261" t="s">
        <v>161</v>
      </c>
      <c r="F49" s="261"/>
      <c r="G49" s="261"/>
      <c r="H49" s="40"/>
      <c r="I49" s="41"/>
      <c r="J49" s="261" t="s">
        <v>163</v>
      </c>
      <c r="K49" s="261"/>
      <c r="L49" s="261"/>
      <c r="M49" s="2"/>
    </row>
    <row r="50" spans="1:13" s="25" customFormat="1" ht="31.5">
      <c r="A50" s="160" t="s">
        <v>27</v>
      </c>
      <c r="B50" s="161" t="s">
        <v>28</v>
      </c>
      <c r="C50" s="161" t="s">
        <v>184</v>
      </c>
      <c r="D50" s="152"/>
      <c r="E50" s="160" t="s">
        <v>27</v>
      </c>
      <c r="F50" s="161" t="s">
        <v>184</v>
      </c>
      <c r="G50" s="161" t="s">
        <v>28</v>
      </c>
      <c r="H50" s="40"/>
      <c r="I50" s="41"/>
      <c r="J50" s="160" t="s">
        <v>27</v>
      </c>
      <c r="K50" s="161" t="s">
        <v>184</v>
      </c>
      <c r="L50" s="161" t="s">
        <v>28</v>
      </c>
      <c r="M50" s="41"/>
    </row>
    <row r="51" spans="1:21" ht="15.75">
      <c r="A51" s="25" t="s">
        <v>29</v>
      </c>
      <c r="B51" s="202">
        <v>4977</v>
      </c>
      <c r="C51" s="162">
        <v>207.7398430994434</v>
      </c>
      <c r="D51" s="153"/>
      <c r="E51" s="25" t="s">
        <v>136</v>
      </c>
      <c r="F51" s="162">
        <v>6707.513705256369</v>
      </c>
      <c r="G51" s="202">
        <v>208</v>
      </c>
      <c r="H51" s="154"/>
      <c r="I51" s="155"/>
      <c r="J51" s="204" t="s">
        <v>189</v>
      </c>
      <c r="K51" s="233">
        <v>363.6363636363636</v>
      </c>
      <c r="L51" s="202">
        <v>13</v>
      </c>
      <c r="N51" s="199"/>
      <c r="O51" s="204"/>
      <c r="P51" s="25"/>
      <c r="Q51" s="25"/>
      <c r="R51" s="25"/>
      <c r="S51" s="25"/>
      <c r="T51" s="25"/>
      <c r="U51" s="25"/>
    </row>
    <row r="52" spans="1:21" ht="15.75">
      <c r="A52" s="25" t="s">
        <v>30</v>
      </c>
      <c r="B52" s="202">
        <v>3991</v>
      </c>
      <c r="C52" s="162">
        <v>1318.8026025781253</v>
      </c>
      <c r="D52" s="153"/>
      <c r="E52" s="25" t="s">
        <v>126</v>
      </c>
      <c r="F52" s="162">
        <v>4728.247623689983</v>
      </c>
      <c r="G52" s="202">
        <v>194</v>
      </c>
      <c r="H52" s="154"/>
      <c r="I52" s="155"/>
      <c r="J52" s="204" t="s">
        <v>190</v>
      </c>
      <c r="K52" s="233">
        <v>140.96561445904445</v>
      </c>
      <c r="L52" s="202">
        <v>28</v>
      </c>
      <c r="N52" s="199"/>
      <c r="O52" s="204"/>
      <c r="P52" s="25"/>
      <c r="Q52" s="25"/>
      <c r="R52" s="25"/>
      <c r="S52" s="25"/>
      <c r="T52" s="25"/>
      <c r="U52" s="25"/>
    </row>
    <row r="53" spans="1:21" ht="15.75">
      <c r="A53" s="25" t="s">
        <v>33</v>
      </c>
      <c r="B53" s="202">
        <v>3058</v>
      </c>
      <c r="C53" s="162">
        <v>1148.8034862316392</v>
      </c>
      <c r="D53" s="153"/>
      <c r="E53" s="25" t="s">
        <v>151</v>
      </c>
      <c r="F53" s="162">
        <v>3879.1698359230686</v>
      </c>
      <c r="G53" s="202">
        <v>714</v>
      </c>
      <c r="H53" s="154"/>
      <c r="I53" s="155"/>
      <c r="J53" s="204" t="s">
        <v>191</v>
      </c>
      <c r="K53" s="233">
        <v>138.89511178816255</v>
      </c>
      <c r="L53" s="202">
        <v>31</v>
      </c>
      <c r="N53" s="199"/>
      <c r="O53" s="204"/>
      <c r="P53" s="25"/>
      <c r="Q53" s="25"/>
      <c r="R53" s="25"/>
      <c r="S53" s="25"/>
      <c r="T53" s="25"/>
      <c r="U53" s="25"/>
    </row>
    <row r="54" spans="1:21" ht="15.75">
      <c r="A54" s="25" t="s">
        <v>63</v>
      </c>
      <c r="B54" s="202">
        <v>1652</v>
      </c>
      <c r="C54" s="162">
        <v>1588.4004461366872</v>
      </c>
      <c r="D54" s="153"/>
      <c r="E54" s="25" t="s">
        <v>125</v>
      </c>
      <c r="F54" s="162">
        <v>3647.2448057813913</v>
      </c>
      <c r="G54" s="202">
        <v>323</v>
      </c>
      <c r="H54" s="154"/>
      <c r="I54" s="155"/>
      <c r="J54" s="204" t="s">
        <v>192</v>
      </c>
      <c r="K54" s="233">
        <v>120.71463061323031</v>
      </c>
      <c r="L54" s="202">
        <v>5</v>
      </c>
      <c r="N54" s="199"/>
      <c r="O54" s="204"/>
      <c r="P54" s="25"/>
      <c r="Q54" s="25"/>
      <c r="R54" s="25"/>
      <c r="S54" s="25"/>
      <c r="T54" s="25"/>
      <c r="U54" s="25"/>
    </row>
    <row r="55" spans="1:21" ht="15.75">
      <c r="A55" s="25" t="s">
        <v>32</v>
      </c>
      <c r="B55" s="202">
        <v>1599</v>
      </c>
      <c r="C55" s="162">
        <v>656.5629606513893</v>
      </c>
      <c r="D55" s="153"/>
      <c r="E55" s="25" t="s">
        <v>132</v>
      </c>
      <c r="F55" s="162">
        <v>3609.8576883026726</v>
      </c>
      <c r="G55" s="202">
        <v>208</v>
      </c>
      <c r="H55" s="154"/>
      <c r="I55" s="155"/>
      <c r="J55" s="204" t="s">
        <v>193</v>
      </c>
      <c r="K55" s="233">
        <v>87.7654906090925</v>
      </c>
      <c r="L55" s="202">
        <v>5</v>
      </c>
      <c r="N55" s="199"/>
      <c r="O55" s="204"/>
      <c r="P55" s="25"/>
      <c r="Q55" s="25"/>
      <c r="R55" s="25"/>
      <c r="S55" s="25"/>
      <c r="T55" s="25"/>
      <c r="U55" s="25"/>
    </row>
    <row r="56" spans="1:21" ht="15.75">
      <c r="A56" s="25" t="s">
        <v>39</v>
      </c>
      <c r="B56" s="202">
        <v>1567</v>
      </c>
      <c r="C56" s="162">
        <v>1497.5582251020194</v>
      </c>
      <c r="D56" s="153"/>
      <c r="E56" s="25" t="s">
        <v>135</v>
      </c>
      <c r="F56" s="162">
        <v>3159.5829991980754</v>
      </c>
      <c r="G56" s="202">
        <v>591</v>
      </c>
      <c r="H56" s="154"/>
      <c r="I56" s="155"/>
      <c r="J56" s="204" t="s">
        <v>185</v>
      </c>
      <c r="K56" s="233">
        <v>79.69715082685794</v>
      </c>
      <c r="L56" s="202">
        <v>4</v>
      </c>
      <c r="N56" s="199"/>
      <c r="O56" s="204"/>
      <c r="P56" s="25"/>
      <c r="Q56" s="25"/>
      <c r="R56" s="25"/>
      <c r="S56" s="25"/>
      <c r="T56" s="25"/>
      <c r="U56" s="25"/>
    </row>
    <row r="57" spans="1:21" s="2" customFormat="1" ht="15.75">
      <c r="A57" s="25" t="s">
        <v>34</v>
      </c>
      <c r="B57" s="202">
        <v>1322</v>
      </c>
      <c r="C57" s="162">
        <v>215.3743391738553</v>
      </c>
      <c r="D57" s="153"/>
      <c r="E57" s="25" t="s">
        <v>128</v>
      </c>
      <c r="F57" s="162">
        <v>2926.782458497265</v>
      </c>
      <c r="G57" s="202">
        <v>305</v>
      </c>
      <c r="H57" s="41"/>
      <c r="I57" s="155"/>
      <c r="J57" s="204" t="s">
        <v>39</v>
      </c>
      <c r="K57" s="234">
        <v>72.63205175989373</v>
      </c>
      <c r="L57" s="203">
        <v>76</v>
      </c>
      <c r="N57" s="199"/>
      <c r="O57" s="204"/>
      <c r="P57" s="41"/>
      <c r="Q57" s="41"/>
      <c r="R57" s="41"/>
      <c r="S57" s="41"/>
      <c r="T57" s="41"/>
      <c r="U57" s="41"/>
    </row>
    <row r="58" spans="1:21" s="2" customFormat="1" ht="15.75">
      <c r="A58" s="41" t="s">
        <v>35</v>
      </c>
      <c r="B58" s="203">
        <v>1284</v>
      </c>
      <c r="C58" s="162">
        <v>330.18491898383274</v>
      </c>
      <c r="D58" s="153"/>
      <c r="E58" s="41" t="s">
        <v>148</v>
      </c>
      <c r="F58" s="162">
        <v>2885.330089870937</v>
      </c>
      <c r="G58" s="203">
        <v>427</v>
      </c>
      <c r="H58" s="41"/>
      <c r="I58" s="155"/>
      <c r="J58" s="204" t="s">
        <v>194</v>
      </c>
      <c r="K58" s="234">
        <v>72.1040516930586</v>
      </c>
      <c r="L58" s="203">
        <v>26</v>
      </c>
      <c r="N58" s="199"/>
      <c r="O58" s="204"/>
      <c r="P58" s="41"/>
      <c r="Q58" s="41"/>
      <c r="R58" s="41"/>
      <c r="S58" s="41"/>
      <c r="T58" s="41"/>
      <c r="U58" s="41"/>
    </row>
    <row r="59" spans="1:21" s="2" customFormat="1" ht="15.75">
      <c r="A59" s="41" t="s">
        <v>38</v>
      </c>
      <c r="B59" s="203">
        <v>1080</v>
      </c>
      <c r="C59" s="162">
        <v>1097.6502154646719</v>
      </c>
      <c r="D59" s="153"/>
      <c r="E59" s="41" t="s">
        <v>69</v>
      </c>
      <c r="F59" s="162">
        <v>2273.7297990937163</v>
      </c>
      <c r="G59" s="203">
        <v>567</v>
      </c>
      <c r="H59" s="41"/>
      <c r="I59" s="155"/>
      <c r="J59" s="204" t="s">
        <v>152</v>
      </c>
      <c r="K59" s="234">
        <v>58.776606910449644</v>
      </c>
      <c r="L59" s="203">
        <v>14</v>
      </c>
      <c r="N59" s="199"/>
      <c r="O59" s="204"/>
      <c r="P59" s="41"/>
      <c r="Q59" s="41"/>
      <c r="R59" s="41"/>
      <c r="S59" s="41"/>
      <c r="T59" s="41"/>
      <c r="U59" s="41"/>
    </row>
    <row r="60" spans="1:21" s="2" customFormat="1" ht="15.75">
      <c r="A60" s="41" t="s">
        <v>110</v>
      </c>
      <c r="B60" s="203">
        <v>1080</v>
      </c>
      <c r="C60" s="162">
        <v>1305.6408520515488</v>
      </c>
      <c r="D60" s="153"/>
      <c r="E60" s="41" t="s">
        <v>147</v>
      </c>
      <c r="F60" s="162">
        <v>2175.1254880089236</v>
      </c>
      <c r="G60" s="203">
        <v>78</v>
      </c>
      <c r="H60" s="41"/>
      <c r="I60" s="155"/>
      <c r="J60" s="204" t="s">
        <v>110</v>
      </c>
      <c r="K60" s="234">
        <v>56.819555598539615</v>
      </c>
      <c r="L60" s="203">
        <v>47</v>
      </c>
      <c r="N60" s="199"/>
      <c r="O60" s="204"/>
      <c r="P60" s="41"/>
      <c r="Q60" s="41"/>
      <c r="R60" s="41"/>
      <c r="S60" s="41"/>
      <c r="T60" s="41"/>
      <c r="U60" s="41"/>
    </row>
    <row r="61" spans="1:21" s="2" customFormat="1" ht="15.75">
      <c r="A61" s="41" t="s">
        <v>62</v>
      </c>
      <c r="B61" s="203">
        <v>925</v>
      </c>
      <c r="C61" s="162">
        <v>682.4100509778751</v>
      </c>
      <c r="D61" s="153"/>
      <c r="E61" s="41" t="s">
        <v>168</v>
      </c>
      <c r="F61" s="162">
        <v>2150.299268454888</v>
      </c>
      <c r="G61" s="203">
        <v>97</v>
      </c>
      <c r="H61" s="41"/>
      <c r="I61" s="155"/>
      <c r="J61" s="204" t="s">
        <v>195</v>
      </c>
      <c r="K61" s="234">
        <v>55.648302726766836</v>
      </c>
      <c r="L61" s="203">
        <v>1</v>
      </c>
      <c r="N61" s="199"/>
      <c r="O61" s="204"/>
      <c r="P61" s="41"/>
      <c r="Q61" s="41"/>
      <c r="R61" s="41"/>
      <c r="S61" s="41"/>
      <c r="T61" s="41"/>
      <c r="U61" s="41"/>
    </row>
    <row r="62" spans="1:21" s="2" customFormat="1" ht="15.75">
      <c r="A62" s="41" t="s">
        <v>61</v>
      </c>
      <c r="B62" s="203">
        <v>923</v>
      </c>
      <c r="C62" s="162">
        <v>422.2826136685974</v>
      </c>
      <c r="D62" s="153"/>
      <c r="E62" s="41" t="s">
        <v>152</v>
      </c>
      <c r="F62" s="162">
        <v>2086.5695453209623</v>
      </c>
      <c r="G62" s="203">
        <v>497</v>
      </c>
      <c r="H62" s="41"/>
      <c r="I62" s="155"/>
      <c r="J62" s="204" t="s">
        <v>32</v>
      </c>
      <c r="K62" s="234">
        <v>55.021536414813106</v>
      </c>
      <c r="L62" s="203">
        <v>134</v>
      </c>
      <c r="N62" s="199"/>
      <c r="O62" s="204"/>
      <c r="P62" s="41"/>
      <c r="Q62" s="41"/>
      <c r="R62" s="41"/>
      <c r="S62" s="41"/>
      <c r="T62" s="41"/>
      <c r="U62" s="41"/>
    </row>
    <row r="63" spans="1:21" s="2" customFormat="1" ht="15.75">
      <c r="A63" s="41" t="s">
        <v>98</v>
      </c>
      <c r="B63" s="203">
        <v>879</v>
      </c>
      <c r="C63" s="162">
        <v>1110.2129486952788</v>
      </c>
      <c r="D63" s="153"/>
      <c r="E63" s="41" t="s">
        <v>133</v>
      </c>
      <c r="F63" s="162">
        <v>1824.3243243243244</v>
      </c>
      <c r="G63" s="203">
        <v>135</v>
      </c>
      <c r="H63" s="41"/>
      <c r="I63" s="155"/>
      <c r="J63" s="204" t="s">
        <v>196</v>
      </c>
      <c r="K63" s="234">
        <v>53.835800807537005</v>
      </c>
      <c r="L63" s="203">
        <v>10</v>
      </c>
      <c r="N63" s="199"/>
      <c r="O63" s="204"/>
      <c r="P63" s="41"/>
      <c r="Q63" s="41"/>
      <c r="R63" s="41"/>
      <c r="S63" s="41"/>
      <c r="T63" s="41"/>
      <c r="U63" s="41"/>
    </row>
    <row r="64" spans="1:21" s="2" customFormat="1" ht="15.75">
      <c r="A64" s="41" t="s">
        <v>40</v>
      </c>
      <c r="B64" s="203">
        <v>872</v>
      </c>
      <c r="C64" s="162">
        <v>140.7504971462514</v>
      </c>
      <c r="D64" s="153"/>
      <c r="E64" s="41" t="s">
        <v>63</v>
      </c>
      <c r="F64" s="162">
        <v>1588.4004461366872</v>
      </c>
      <c r="G64" s="203">
        <v>1652</v>
      </c>
      <c r="H64" s="41"/>
      <c r="I64" s="155"/>
      <c r="J64" s="204" t="s">
        <v>30</v>
      </c>
      <c r="K64" s="234">
        <v>50.88839909722658</v>
      </c>
      <c r="L64" s="203">
        <v>154</v>
      </c>
      <c r="N64" s="199"/>
      <c r="O64" s="204"/>
      <c r="P64" s="41"/>
      <c r="Q64" s="41"/>
      <c r="R64" s="41"/>
      <c r="S64" s="41"/>
      <c r="T64" s="41"/>
      <c r="U64" s="41"/>
    </row>
    <row r="65" spans="1:21" s="2" customFormat="1" ht="15.75">
      <c r="A65" s="41" t="s">
        <v>72</v>
      </c>
      <c r="B65" s="203">
        <v>829</v>
      </c>
      <c r="C65" s="162">
        <v>864.5503086934757</v>
      </c>
      <c r="D65" s="153"/>
      <c r="E65" s="41" t="s">
        <v>166</v>
      </c>
      <c r="F65" s="162">
        <v>1576.8034689676317</v>
      </c>
      <c r="G65" s="203">
        <v>360</v>
      </c>
      <c r="H65" s="41"/>
      <c r="I65" s="155"/>
      <c r="J65" s="204" t="s">
        <v>197</v>
      </c>
      <c r="K65" s="234">
        <v>48.41442749939482</v>
      </c>
      <c r="L65" s="203">
        <v>2</v>
      </c>
      <c r="N65" s="199"/>
      <c r="O65" s="204"/>
      <c r="P65" s="41"/>
      <c r="Q65" s="41"/>
      <c r="R65" s="41"/>
      <c r="S65" s="41"/>
      <c r="T65" s="41"/>
      <c r="U65" s="41"/>
    </row>
    <row r="66" spans="1:21" s="2" customFormat="1" ht="15.75">
      <c r="A66" s="41" t="s">
        <v>54</v>
      </c>
      <c r="B66" s="203">
        <v>760</v>
      </c>
      <c r="C66" s="162">
        <v>205.28556302266782</v>
      </c>
      <c r="D66" s="153"/>
      <c r="E66" s="41" t="s">
        <v>39</v>
      </c>
      <c r="F66" s="162">
        <v>1497.5582251020194</v>
      </c>
      <c r="G66" s="203">
        <v>1567</v>
      </c>
      <c r="H66" s="41"/>
      <c r="I66" s="155"/>
      <c r="J66" s="204" t="s">
        <v>198</v>
      </c>
      <c r="K66" s="234">
        <v>48.192771084337345</v>
      </c>
      <c r="L66" s="203">
        <v>2</v>
      </c>
      <c r="N66" s="199"/>
      <c r="O66" s="204"/>
      <c r="P66" s="41"/>
      <c r="Q66" s="41"/>
      <c r="R66" s="41"/>
      <c r="S66" s="41"/>
      <c r="T66" s="41"/>
      <c r="U66" s="41"/>
    </row>
    <row r="67" spans="1:21" s="2" customFormat="1" ht="15.75">
      <c r="A67" s="41" t="s">
        <v>151</v>
      </c>
      <c r="B67" s="203">
        <v>714</v>
      </c>
      <c r="C67" s="162">
        <v>3879.1698359230686</v>
      </c>
      <c r="D67" s="153"/>
      <c r="E67" s="41" t="s">
        <v>150</v>
      </c>
      <c r="F67" s="162">
        <v>1439.8287771183966</v>
      </c>
      <c r="G67" s="203">
        <v>148</v>
      </c>
      <c r="H67" s="41"/>
      <c r="I67" s="155"/>
      <c r="J67" s="204" t="s">
        <v>199</v>
      </c>
      <c r="K67" s="234">
        <v>44.286979627989375</v>
      </c>
      <c r="L67" s="203">
        <v>1</v>
      </c>
      <c r="N67" s="199"/>
      <c r="O67" s="204"/>
      <c r="P67" s="41"/>
      <c r="Q67" s="41"/>
      <c r="R67" s="41"/>
      <c r="S67" s="41"/>
      <c r="T67" s="41"/>
      <c r="U67" s="41"/>
    </row>
    <row r="68" spans="1:21" s="2" customFormat="1" ht="15.75">
      <c r="A68" s="41" t="s">
        <v>135</v>
      </c>
      <c r="B68" s="203">
        <v>591</v>
      </c>
      <c r="C68" s="162">
        <v>3159.5829991980754</v>
      </c>
      <c r="D68" s="153"/>
      <c r="E68" s="41" t="s">
        <v>127</v>
      </c>
      <c r="F68" s="162">
        <v>1336.8345667223682</v>
      </c>
      <c r="G68" s="203">
        <v>56</v>
      </c>
      <c r="H68" s="41"/>
      <c r="I68" s="155"/>
      <c r="J68" s="204" t="s">
        <v>200</v>
      </c>
      <c r="K68" s="234">
        <v>43.5691878703381</v>
      </c>
      <c r="L68" s="203">
        <v>5</v>
      </c>
      <c r="N68" s="199"/>
      <c r="O68" s="204"/>
      <c r="P68" s="41"/>
      <c r="Q68" s="41"/>
      <c r="R68" s="41"/>
      <c r="S68" s="41"/>
      <c r="T68" s="41"/>
      <c r="U68" s="41"/>
    </row>
    <row r="69" spans="1:21" s="2" customFormat="1" ht="15.75">
      <c r="A69" s="41" t="s">
        <v>69</v>
      </c>
      <c r="B69" s="203">
        <v>567</v>
      </c>
      <c r="C69" s="162">
        <v>2273.7297990937163</v>
      </c>
      <c r="D69" s="153"/>
      <c r="E69" s="41" t="s">
        <v>30</v>
      </c>
      <c r="F69" s="162">
        <v>1318.8026025781253</v>
      </c>
      <c r="G69" s="203">
        <v>3991</v>
      </c>
      <c r="H69" s="41"/>
      <c r="I69" s="155"/>
      <c r="J69" s="204" t="s">
        <v>201</v>
      </c>
      <c r="K69" s="234">
        <v>42.94917680744452</v>
      </c>
      <c r="L69" s="203">
        <v>3</v>
      </c>
      <c r="N69" s="199"/>
      <c r="O69" s="204"/>
      <c r="P69" s="41"/>
      <c r="Q69" s="41"/>
      <c r="R69" s="41"/>
      <c r="S69" s="41"/>
      <c r="T69" s="41"/>
      <c r="U69" s="41"/>
    </row>
    <row r="70" spans="1:21" s="2" customFormat="1" ht="15.75">
      <c r="A70" s="41" t="s">
        <v>152</v>
      </c>
      <c r="B70" s="203">
        <v>497</v>
      </c>
      <c r="C70" s="162">
        <v>2086.5695453209623</v>
      </c>
      <c r="D70" s="153"/>
      <c r="E70" s="41" t="s">
        <v>110</v>
      </c>
      <c r="F70" s="162">
        <v>1305.6408520515488</v>
      </c>
      <c r="G70" s="203">
        <v>1080</v>
      </c>
      <c r="H70" s="41"/>
      <c r="I70" s="155"/>
      <c r="J70" s="204" t="s">
        <v>202</v>
      </c>
      <c r="K70" s="234">
        <v>40.56795131845842</v>
      </c>
      <c r="L70" s="203">
        <v>2</v>
      </c>
      <c r="N70" s="199"/>
      <c r="O70" s="204"/>
      <c r="P70" s="41"/>
      <c r="Q70" s="41"/>
      <c r="R70" s="41"/>
      <c r="S70" s="41"/>
      <c r="T70" s="41"/>
      <c r="U70" s="41"/>
    </row>
    <row r="71" spans="1:21" s="2" customFormat="1" ht="15.75">
      <c r="A71" s="41" t="s">
        <v>148</v>
      </c>
      <c r="B71" s="203">
        <v>427</v>
      </c>
      <c r="C71" s="162">
        <v>2885.330089870937</v>
      </c>
      <c r="D71" s="153"/>
      <c r="E71" s="41" t="s">
        <v>165</v>
      </c>
      <c r="F71" s="162">
        <v>1253.841425937308</v>
      </c>
      <c r="G71" s="203">
        <v>102</v>
      </c>
      <c r="H71" s="41"/>
      <c r="I71" s="155"/>
      <c r="J71" s="204" t="s">
        <v>165</v>
      </c>
      <c r="K71" s="234">
        <v>36.87768899815612</v>
      </c>
      <c r="L71" s="203">
        <v>3</v>
      </c>
      <c r="N71" s="199"/>
      <c r="O71" s="204"/>
      <c r="P71" s="41"/>
      <c r="Q71" s="41"/>
      <c r="R71" s="41"/>
      <c r="S71" s="41"/>
      <c r="T71" s="41"/>
      <c r="U71" s="41"/>
    </row>
    <row r="72" spans="1:21" s="2" customFormat="1" ht="15.75">
      <c r="A72" s="41" t="s">
        <v>166</v>
      </c>
      <c r="B72" s="203">
        <v>360</v>
      </c>
      <c r="C72" s="162">
        <v>1576.8034689676317</v>
      </c>
      <c r="D72" s="153"/>
      <c r="E72" s="41" t="s">
        <v>149</v>
      </c>
      <c r="F72" s="162">
        <v>1192.9460580912862</v>
      </c>
      <c r="G72" s="203">
        <v>184</v>
      </c>
      <c r="H72" s="41"/>
      <c r="I72" s="155"/>
      <c r="J72" s="204" t="s">
        <v>203</v>
      </c>
      <c r="K72" s="234">
        <v>36.48636322174587</v>
      </c>
      <c r="L72" s="203">
        <v>4</v>
      </c>
      <c r="N72" s="199"/>
      <c r="O72" s="204"/>
      <c r="P72" s="41"/>
      <c r="Q72" s="41"/>
      <c r="R72" s="41"/>
      <c r="S72" s="41"/>
      <c r="T72" s="41"/>
      <c r="U72" s="41"/>
    </row>
    <row r="73" spans="1:21" s="2" customFormat="1" ht="15.75">
      <c r="A73" s="41" t="s">
        <v>125</v>
      </c>
      <c r="B73" s="203">
        <v>323</v>
      </c>
      <c r="C73" s="162">
        <v>3647.2448057813913</v>
      </c>
      <c r="D73" s="153"/>
      <c r="E73" s="41" t="s">
        <v>33</v>
      </c>
      <c r="F73" s="162">
        <v>1148.8034862316392</v>
      </c>
      <c r="G73" s="203">
        <v>3058</v>
      </c>
      <c r="H73" s="41"/>
      <c r="I73" s="155"/>
      <c r="J73" s="204" t="s">
        <v>204</v>
      </c>
      <c r="K73" s="234">
        <v>31.987716716780756</v>
      </c>
      <c r="L73" s="203">
        <v>5</v>
      </c>
      <c r="N73" s="199"/>
      <c r="O73" s="204"/>
      <c r="P73" s="41"/>
      <c r="Q73" s="41"/>
      <c r="R73" s="41"/>
      <c r="S73" s="41"/>
      <c r="T73" s="41"/>
      <c r="U73" s="41"/>
    </row>
    <row r="74" spans="1:21" s="2" customFormat="1" ht="15.75">
      <c r="A74" s="41" t="s">
        <v>113</v>
      </c>
      <c r="B74" s="203">
        <v>314</v>
      </c>
      <c r="C74" s="162">
        <v>288.67988710226075</v>
      </c>
      <c r="D74" s="153"/>
      <c r="E74" s="41" t="s">
        <v>98</v>
      </c>
      <c r="F74" s="162">
        <v>1110.2129486952788</v>
      </c>
      <c r="G74" s="203">
        <v>879</v>
      </c>
      <c r="H74" s="41"/>
      <c r="I74" s="155"/>
      <c r="J74" s="204" t="s">
        <v>205</v>
      </c>
      <c r="K74" s="234">
        <v>30.786597567858795</v>
      </c>
      <c r="L74" s="203">
        <v>6</v>
      </c>
      <c r="N74" s="199"/>
      <c r="O74" s="204"/>
      <c r="P74" s="41"/>
      <c r="Q74" s="41"/>
      <c r="R74" s="41"/>
      <c r="S74" s="41"/>
      <c r="T74" s="41"/>
      <c r="U74" s="41"/>
    </row>
    <row r="75" spans="1:21" ht="15.75">
      <c r="A75" s="41" t="s">
        <v>88</v>
      </c>
      <c r="B75" s="203">
        <v>306</v>
      </c>
      <c r="C75" s="162">
        <v>452.7899853509122</v>
      </c>
      <c r="D75" s="153"/>
      <c r="E75" s="41" t="s">
        <v>134</v>
      </c>
      <c r="F75" s="162">
        <v>1100.3029819805454</v>
      </c>
      <c r="G75" s="203">
        <v>69</v>
      </c>
      <c r="H75" s="154"/>
      <c r="I75" s="155"/>
      <c r="J75" s="204" t="s">
        <v>106</v>
      </c>
      <c r="K75" s="233">
        <v>29.531192321889996</v>
      </c>
      <c r="L75" s="202">
        <v>16</v>
      </c>
      <c r="N75" s="199"/>
      <c r="O75" s="204"/>
      <c r="P75" s="25"/>
      <c r="Q75" s="25"/>
      <c r="R75" s="25"/>
      <c r="S75" s="25"/>
      <c r="T75" s="25"/>
      <c r="U75" s="25"/>
    </row>
    <row r="76" spans="1:21" ht="15.75">
      <c r="A76" s="25" t="s">
        <v>128</v>
      </c>
      <c r="B76" s="202">
        <v>305</v>
      </c>
      <c r="C76" s="162">
        <v>2926.782458497265</v>
      </c>
      <c r="D76" s="153"/>
      <c r="E76" s="25" t="s">
        <v>38</v>
      </c>
      <c r="F76" s="162">
        <v>1097.6502154646719</v>
      </c>
      <c r="G76" s="202">
        <v>1080</v>
      </c>
      <c r="H76" s="154"/>
      <c r="I76" s="155"/>
      <c r="J76" s="204" t="s">
        <v>206</v>
      </c>
      <c r="K76" s="233">
        <v>29.010733971569483</v>
      </c>
      <c r="L76" s="202">
        <v>1</v>
      </c>
      <c r="N76" s="199"/>
      <c r="O76" s="204"/>
      <c r="P76" s="25"/>
      <c r="Q76" s="25"/>
      <c r="R76" s="25"/>
      <c r="S76" s="25"/>
      <c r="T76" s="25"/>
      <c r="U76" s="25"/>
    </row>
    <row r="77" spans="1:21" ht="15.75">
      <c r="A77" s="25" t="s">
        <v>104</v>
      </c>
      <c r="B77" s="202">
        <v>258</v>
      </c>
      <c r="C77" s="162">
        <v>85.14036610357425</v>
      </c>
      <c r="D77" s="153"/>
      <c r="E77" s="25" t="s">
        <v>153</v>
      </c>
      <c r="F77" s="162">
        <v>965.6988775318242</v>
      </c>
      <c r="G77" s="202">
        <v>154</v>
      </c>
      <c r="H77" s="154"/>
      <c r="I77" s="155"/>
      <c r="J77" s="204" t="s">
        <v>33</v>
      </c>
      <c r="K77" s="233">
        <v>28.926706487847028</v>
      </c>
      <c r="L77" s="202">
        <v>77</v>
      </c>
      <c r="N77" s="199"/>
      <c r="O77" s="204"/>
      <c r="P77" s="25"/>
      <c r="Q77" s="25"/>
      <c r="R77" s="25"/>
      <c r="S77" s="25"/>
      <c r="T77" s="25"/>
      <c r="U77" s="25"/>
    </row>
    <row r="78" spans="1:21" ht="15.75">
      <c r="A78" s="25" t="s">
        <v>58</v>
      </c>
      <c r="B78" s="202">
        <v>247</v>
      </c>
      <c r="C78" s="162">
        <v>428.03174713201395</v>
      </c>
      <c r="D78" s="153"/>
      <c r="E78" s="25" t="s">
        <v>167</v>
      </c>
      <c r="F78" s="162">
        <v>963.1490787269681</v>
      </c>
      <c r="G78" s="202">
        <v>69</v>
      </c>
      <c r="H78" s="154"/>
      <c r="I78" s="155"/>
      <c r="J78" s="204" t="s">
        <v>207</v>
      </c>
      <c r="K78" s="233">
        <v>28.913433181055918</v>
      </c>
      <c r="L78" s="202">
        <v>5</v>
      </c>
      <c r="N78" s="199"/>
      <c r="O78" s="204"/>
      <c r="P78" s="25"/>
      <c r="Q78" s="25"/>
      <c r="R78" s="25"/>
      <c r="S78" s="25"/>
      <c r="T78" s="25"/>
      <c r="U78" s="25"/>
    </row>
    <row r="79" spans="1:21" ht="15.75">
      <c r="A79" s="25" t="s">
        <v>43</v>
      </c>
      <c r="B79" s="202">
        <v>229</v>
      </c>
      <c r="C79" s="162">
        <v>111.34557972635243</v>
      </c>
      <c r="D79" s="153"/>
      <c r="E79" s="25" t="s">
        <v>185</v>
      </c>
      <c r="F79" s="162">
        <v>956.3658099222952</v>
      </c>
      <c r="G79" s="202">
        <v>48</v>
      </c>
      <c r="H79" s="154"/>
      <c r="I79" s="155"/>
      <c r="J79" s="204" t="s">
        <v>208</v>
      </c>
      <c r="K79" s="233">
        <v>27.762354247640204</v>
      </c>
      <c r="L79" s="202">
        <v>2</v>
      </c>
      <c r="N79" s="199"/>
      <c r="O79" s="204"/>
      <c r="P79" s="25"/>
      <c r="Q79" s="25"/>
      <c r="R79" s="25"/>
      <c r="S79" s="25"/>
      <c r="T79" s="25"/>
      <c r="U79" s="25"/>
    </row>
    <row r="80" spans="1:18" ht="15.75">
      <c r="A80" s="25" t="s">
        <v>37</v>
      </c>
      <c r="B80" s="202">
        <v>214</v>
      </c>
      <c r="C80" s="162">
        <v>40.74444285782284</v>
      </c>
      <c r="D80" s="153"/>
      <c r="E80" s="25" t="s">
        <v>172</v>
      </c>
      <c r="F80" s="162">
        <v>890.3533370723501</v>
      </c>
      <c r="G80" s="202">
        <v>127</v>
      </c>
      <c r="H80" s="154"/>
      <c r="I80" s="155"/>
      <c r="J80" s="204" t="s">
        <v>209</v>
      </c>
      <c r="K80" s="233">
        <v>26.001040041601666</v>
      </c>
      <c r="L80" s="202">
        <v>1</v>
      </c>
      <c r="M80" s="25"/>
      <c r="N80" s="199"/>
      <c r="O80" s="204"/>
      <c r="R80" s="25"/>
    </row>
    <row r="81" spans="1:14" ht="16.5" thickBot="1">
      <c r="A81" s="163" t="s">
        <v>44</v>
      </c>
      <c r="B81" s="164">
        <f>SUM(B51:B80)</f>
        <v>32150</v>
      </c>
      <c r="C81" s="165"/>
      <c r="D81" s="156"/>
      <c r="E81" s="163" t="s">
        <v>44</v>
      </c>
      <c r="F81" s="166"/>
      <c r="G81" s="164">
        <f>SUM(G51:G80)</f>
        <v>18968</v>
      </c>
      <c r="H81" s="154"/>
      <c r="I81" s="41"/>
      <c r="J81" s="163" t="s">
        <v>44</v>
      </c>
      <c r="K81" s="235"/>
      <c r="L81" s="164">
        <f>SUM(L51:L80)</f>
        <v>683</v>
      </c>
      <c r="M81" s="26"/>
      <c r="N81" s="2"/>
    </row>
    <row r="82" spans="1:14" s="19" customFormat="1" ht="11.25" customHeight="1">
      <c r="A82" s="17" t="s">
        <v>129</v>
      </c>
      <c r="B82" s="17"/>
      <c r="C82" s="17"/>
      <c r="D82" s="17"/>
      <c r="E82" s="17" t="s">
        <v>129</v>
      </c>
      <c r="F82" s="17"/>
      <c r="G82" s="17"/>
      <c r="H82" s="34"/>
      <c r="I82" s="18"/>
      <c r="J82" s="17" t="s">
        <v>129</v>
      </c>
      <c r="K82" s="17"/>
      <c r="L82" s="17"/>
      <c r="M82" s="34"/>
      <c r="N82" s="18"/>
    </row>
    <row r="83" spans="1:14" s="19" customFormat="1" ht="11.25" customHeight="1">
      <c r="A83" s="17" t="s">
        <v>179</v>
      </c>
      <c r="E83" s="17" t="s">
        <v>179</v>
      </c>
      <c r="H83" s="34"/>
      <c r="I83" s="18"/>
      <c r="J83" s="17" t="s">
        <v>180</v>
      </c>
      <c r="M83" s="34"/>
      <c r="N83" s="18"/>
    </row>
    <row r="84" spans="1:11" s="19" customFormat="1" ht="11.25" customHeight="1">
      <c r="A84" s="17"/>
      <c r="E84" s="19" t="s">
        <v>188</v>
      </c>
      <c r="F84" s="17"/>
      <c r="I84" s="34"/>
      <c r="J84" s="18" t="s">
        <v>210</v>
      </c>
      <c r="K84" s="50"/>
    </row>
    <row r="85" spans="1:11" s="19" customFormat="1" ht="11.25" customHeight="1">
      <c r="A85" s="17"/>
      <c r="F85" s="17"/>
      <c r="I85" s="34"/>
      <c r="J85" s="18"/>
      <c r="K85" s="50"/>
    </row>
    <row r="86" spans="1:11" s="19" customFormat="1" ht="29.25" customHeight="1">
      <c r="A86" s="17"/>
      <c r="F86" s="17"/>
      <c r="I86" s="34"/>
      <c r="J86" s="18"/>
      <c r="K86" s="50"/>
    </row>
    <row r="87" spans="1:11" s="19" customFormat="1" ht="29.25" customHeight="1">
      <c r="A87" s="17"/>
      <c r="F87" s="17"/>
      <c r="I87" s="34"/>
      <c r="J87" s="18"/>
      <c r="K87" s="50"/>
    </row>
    <row r="88" spans="1:11" s="19" customFormat="1" ht="29.25" customHeight="1">
      <c r="A88" s="17"/>
      <c r="F88" s="17"/>
      <c r="I88" s="34"/>
      <c r="J88" s="18"/>
      <c r="K88" s="50"/>
    </row>
    <row r="89" spans="1:9" ht="18.75" customHeight="1">
      <c r="A89" s="1"/>
      <c r="B89" s="29"/>
      <c r="C89" s="29"/>
      <c r="D89" s="1"/>
      <c r="E89" s="1"/>
      <c r="F89" s="1"/>
      <c r="G89" s="1"/>
      <c r="H89" s="1"/>
      <c r="I89" s="1"/>
    </row>
    <row r="90" spans="1:11" s="25" customFormat="1" ht="15" customHeight="1">
      <c r="A90" s="169" t="s">
        <v>131</v>
      </c>
      <c r="B90" s="170"/>
      <c r="C90" s="171"/>
      <c r="D90" s="170"/>
      <c r="E90" s="172"/>
      <c r="F90" s="172"/>
      <c r="G90" s="170"/>
      <c r="H90" s="172"/>
      <c r="I90" s="172"/>
      <c r="K90" s="51"/>
    </row>
    <row r="91" spans="1:10" ht="15" customHeight="1" thickBot="1">
      <c r="A91" s="252" t="s">
        <v>45</v>
      </c>
      <c r="B91" s="254">
        <v>2009</v>
      </c>
      <c r="C91" s="255"/>
      <c r="D91" s="256">
        <v>2010</v>
      </c>
      <c r="E91" s="257"/>
      <c r="F91" s="256">
        <v>2011</v>
      </c>
      <c r="G91" s="257"/>
      <c r="H91" s="262">
        <v>2012</v>
      </c>
      <c r="I91" s="263"/>
      <c r="J91" s="12"/>
    </row>
    <row r="92" spans="1:10" ht="23.25" customHeight="1" thickTop="1">
      <c r="A92" s="253"/>
      <c r="B92" s="173" t="s">
        <v>183</v>
      </c>
      <c r="C92" s="174" t="s">
        <v>182</v>
      </c>
      <c r="D92" s="175" t="s">
        <v>183</v>
      </c>
      <c r="E92" s="176" t="s">
        <v>182</v>
      </c>
      <c r="F92" s="177" t="s">
        <v>183</v>
      </c>
      <c r="G92" s="176" t="s">
        <v>182</v>
      </c>
      <c r="H92" s="177" t="s">
        <v>183</v>
      </c>
      <c r="I92" s="174" t="s">
        <v>182</v>
      </c>
      <c r="J92" s="12"/>
    </row>
    <row r="93" spans="1:10" ht="18.75">
      <c r="A93" s="178" t="s">
        <v>46</v>
      </c>
      <c r="B93" s="179">
        <v>66</v>
      </c>
      <c r="C93" s="180">
        <v>14.34511298949981</v>
      </c>
      <c r="D93" s="181">
        <v>2207</v>
      </c>
      <c r="E93" s="182">
        <v>479.6918843610013</v>
      </c>
      <c r="F93" s="183">
        <v>254</v>
      </c>
      <c r="G93" s="184">
        <v>55.20694998989321</v>
      </c>
      <c r="H93" s="183">
        <v>225</v>
      </c>
      <c r="I93" s="184">
        <v>48.52369358042317</v>
      </c>
      <c r="J93" s="167"/>
    </row>
    <row r="94" spans="1:10" ht="18.75">
      <c r="A94" s="178" t="s">
        <v>47</v>
      </c>
      <c r="B94" s="179">
        <v>86</v>
      </c>
      <c r="C94" s="180">
        <v>17.465155998367212</v>
      </c>
      <c r="D94" s="181">
        <v>224</v>
      </c>
      <c r="E94" s="182">
        <v>45.49063887946809</v>
      </c>
      <c r="F94" s="183">
        <v>302</v>
      </c>
      <c r="G94" s="184">
        <v>61.33112920356857</v>
      </c>
      <c r="H94" s="183">
        <v>61</v>
      </c>
      <c r="I94" s="184">
        <v>12.248602454539615</v>
      </c>
      <c r="J94" s="167"/>
    </row>
    <row r="95" spans="1:10" ht="18.75">
      <c r="A95" s="178" t="s">
        <v>29</v>
      </c>
      <c r="B95" s="179">
        <v>33816</v>
      </c>
      <c r="C95" s="180">
        <v>670.1240331891332</v>
      </c>
      <c r="D95" s="181">
        <v>117991</v>
      </c>
      <c r="E95" s="182">
        <v>2338.2009936130535</v>
      </c>
      <c r="F95" s="183">
        <v>16215</v>
      </c>
      <c r="G95" s="184">
        <v>321.32899213868575</v>
      </c>
      <c r="H95" s="183">
        <v>9151</v>
      </c>
      <c r="I95" s="184">
        <v>178.40592328720763</v>
      </c>
      <c r="J95" s="167"/>
    </row>
    <row r="96" spans="1:10" ht="18.75">
      <c r="A96" s="178" t="s">
        <v>39</v>
      </c>
      <c r="B96" s="179">
        <v>11306</v>
      </c>
      <c r="C96" s="180">
        <v>1441.880336430243</v>
      </c>
      <c r="D96" s="181">
        <v>5239</v>
      </c>
      <c r="E96" s="182">
        <v>668.1417904261492</v>
      </c>
      <c r="F96" s="183">
        <v>6450</v>
      </c>
      <c r="G96" s="184">
        <v>822.5834220745681</v>
      </c>
      <c r="H96" s="183">
        <v>4924</v>
      </c>
      <c r="I96" s="184">
        <v>620.0855325129331</v>
      </c>
      <c r="J96" s="167"/>
    </row>
    <row r="97" spans="1:10" ht="18.75">
      <c r="A97" s="178" t="s">
        <v>48</v>
      </c>
      <c r="B97" s="179">
        <v>371</v>
      </c>
      <c r="C97" s="180">
        <v>86.36845107145767</v>
      </c>
      <c r="D97" s="181">
        <v>1593</v>
      </c>
      <c r="E97" s="182">
        <v>370.84890177043684</v>
      </c>
      <c r="F97" s="183">
        <v>483</v>
      </c>
      <c r="G97" s="184">
        <v>112.44194573453922</v>
      </c>
      <c r="H97" s="183">
        <v>156</v>
      </c>
      <c r="I97" s="184">
        <v>36.22860248165927</v>
      </c>
      <c r="J97" s="167"/>
    </row>
    <row r="98" spans="1:10" ht="18.75">
      <c r="A98" s="178" t="s">
        <v>49</v>
      </c>
      <c r="B98" s="179">
        <v>3220</v>
      </c>
      <c r="C98" s="180">
        <v>270.34628672658505</v>
      </c>
      <c r="D98" s="181">
        <v>29622</v>
      </c>
      <c r="E98" s="182">
        <v>2487.017920936305</v>
      </c>
      <c r="F98" s="183">
        <v>2128</v>
      </c>
      <c r="G98" s="184">
        <v>178.66363296713445</v>
      </c>
      <c r="H98" s="183">
        <v>1909</v>
      </c>
      <c r="I98" s="184">
        <v>157.4082472356671</v>
      </c>
      <c r="J98" s="167"/>
    </row>
    <row r="99" spans="1:10" ht="18.75">
      <c r="A99" s="178" t="s">
        <v>50</v>
      </c>
      <c r="B99" s="179">
        <v>7158</v>
      </c>
      <c r="C99" s="180">
        <v>1071.3083042108492</v>
      </c>
      <c r="D99" s="181">
        <v>5801</v>
      </c>
      <c r="E99" s="182">
        <v>868.2117173410362</v>
      </c>
      <c r="F99" s="183">
        <v>6101</v>
      </c>
      <c r="G99" s="184">
        <v>913.1114786239721</v>
      </c>
      <c r="H99" s="183">
        <v>5087</v>
      </c>
      <c r="I99" s="184">
        <v>758.1730518440133</v>
      </c>
      <c r="J99" s="167"/>
    </row>
    <row r="100" spans="1:10" ht="18.75">
      <c r="A100" s="178" t="s">
        <v>51</v>
      </c>
      <c r="B100" s="179">
        <v>311</v>
      </c>
      <c r="C100" s="180">
        <v>76.1771326535361</v>
      </c>
      <c r="D100" s="181">
        <v>2030</v>
      </c>
      <c r="E100" s="182">
        <v>497.23337391214886</v>
      </c>
      <c r="F100" s="183">
        <v>849</v>
      </c>
      <c r="G100" s="184">
        <v>207.95622386769182</v>
      </c>
      <c r="H100" s="183">
        <v>360</v>
      </c>
      <c r="I100" s="184">
        <v>87.05977378968777</v>
      </c>
      <c r="J100" s="167"/>
    </row>
    <row r="101" spans="1:10" ht="18.75">
      <c r="A101" s="178" t="s">
        <v>38</v>
      </c>
      <c r="B101" s="179">
        <v>1867</v>
      </c>
      <c r="C101" s="180">
        <v>1013.1651779415436</v>
      </c>
      <c r="D101" s="181">
        <v>2149</v>
      </c>
      <c r="E101" s="182">
        <v>1166.1981614335175</v>
      </c>
      <c r="F101" s="183">
        <v>1459</v>
      </c>
      <c r="G101" s="184">
        <v>791.7557550169856</v>
      </c>
      <c r="H101" s="183">
        <v>2116</v>
      </c>
      <c r="I101" s="184">
        <v>1137.5854801944001</v>
      </c>
      <c r="J101" s="167"/>
    </row>
    <row r="102" spans="1:10" ht="18.75">
      <c r="A102" s="178" t="s">
        <v>52</v>
      </c>
      <c r="B102" s="179">
        <v>659</v>
      </c>
      <c r="C102" s="180">
        <v>163.6551470661276</v>
      </c>
      <c r="D102" s="181">
        <v>3502</v>
      </c>
      <c r="E102" s="182">
        <v>869.6818285668876</v>
      </c>
      <c r="F102" s="183">
        <v>573</v>
      </c>
      <c r="G102" s="184">
        <v>142.29802620469061</v>
      </c>
      <c r="H102" s="183">
        <v>356</v>
      </c>
      <c r="I102" s="184">
        <v>87.86370266528125</v>
      </c>
      <c r="J102" s="167"/>
    </row>
    <row r="103" spans="1:10" ht="18.75">
      <c r="A103" s="178" t="s">
        <v>37</v>
      </c>
      <c r="B103" s="179">
        <v>998</v>
      </c>
      <c r="C103" s="180">
        <v>131.4829111739395</v>
      </c>
      <c r="D103" s="181">
        <v>10744</v>
      </c>
      <c r="E103" s="182">
        <v>1415.4833643815691</v>
      </c>
      <c r="F103" s="183">
        <v>5198</v>
      </c>
      <c r="G103" s="184">
        <v>684.8178078979334</v>
      </c>
      <c r="H103" s="183">
        <v>311</v>
      </c>
      <c r="I103" s="184">
        <v>40.56303051487659</v>
      </c>
      <c r="J103" s="167"/>
    </row>
    <row r="104" spans="1:10" ht="18.75">
      <c r="A104" s="178" t="s">
        <v>36</v>
      </c>
      <c r="B104" s="179">
        <v>777</v>
      </c>
      <c r="C104" s="180">
        <v>338.2923420540484</v>
      </c>
      <c r="D104" s="181">
        <v>2969</v>
      </c>
      <c r="E104" s="182">
        <v>1292.6511757509263</v>
      </c>
      <c r="F104" s="183">
        <v>3058</v>
      </c>
      <c r="G104" s="184">
        <v>1331.4002342358817</v>
      </c>
      <c r="H104" s="183">
        <v>301</v>
      </c>
      <c r="I104" s="184">
        <v>130.17792424596274</v>
      </c>
      <c r="J104" s="167"/>
    </row>
    <row r="105" spans="1:10" ht="18.75">
      <c r="A105" s="178" t="s">
        <v>53</v>
      </c>
      <c r="B105" s="179">
        <v>750</v>
      </c>
      <c r="C105" s="180">
        <v>165.0295732995353</v>
      </c>
      <c r="D105" s="181">
        <v>7497</v>
      </c>
      <c r="E105" s="182">
        <v>1649.6356147021547</v>
      </c>
      <c r="F105" s="183">
        <v>1893</v>
      </c>
      <c r="G105" s="184">
        <v>416.53464300802705</v>
      </c>
      <c r="H105" s="183">
        <v>671</v>
      </c>
      <c r="I105" s="184">
        <v>148.63185594892911</v>
      </c>
      <c r="J105" s="167"/>
    </row>
    <row r="106" spans="1:10" ht="18.75">
      <c r="A106" s="178" t="s">
        <v>54</v>
      </c>
      <c r="B106" s="179">
        <v>1112</v>
      </c>
      <c r="C106" s="180">
        <v>107.29065056535032</v>
      </c>
      <c r="D106" s="181">
        <v>13214</v>
      </c>
      <c r="E106" s="182">
        <v>1274.944835045449</v>
      </c>
      <c r="F106" s="183">
        <v>1943</v>
      </c>
      <c r="G106" s="184">
        <v>187.4691852953918</v>
      </c>
      <c r="H106" s="183">
        <v>1578</v>
      </c>
      <c r="I106" s="184">
        <v>150.3598918323516</v>
      </c>
      <c r="J106" s="167"/>
    </row>
    <row r="107" spans="1:10" ht="18.75">
      <c r="A107" s="178" t="s">
        <v>55</v>
      </c>
      <c r="B107" s="185">
        <v>128</v>
      </c>
      <c r="C107" s="180">
        <v>32.51223018658972</v>
      </c>
      <c r="D107" s="186">
        <v>3385</v>
      </c>
      <c r="E107" s="182">
        <v>859.7960873562984</v>
      </c>
      <c r="F107" s="187">
        <v>762</v>
      </c>
      <c r="G107" s="184">
        <v>193.54937032954192</v>
      </c>
      <c r="H107" s="187">
        <v>169</v>
      </c>
      <c r="I107" s="184">
        <v>42.507916785093556</v>
      </c>
      <c r="J107" s="167"/>
    </row>
    <row r="108" spans="1:10" ht="18.75">
      <c r="A108" s="178" t="s">
        <v>42</v>
      </c>
      <c r="B108" s="179">
        <v>431</v>
      </c>
      <c r="C108" s="180">
        <v>111.51329492032362</v>
      </c>
      <c r="D108" s="181">
        <v>4933</v>
      </c>
      <c r="E108" s="182">
        <v>1276.3227003293653</v>
      </c>
      <c r="F108" s="183">
        <v>1333</v>
      </c>
      <c r="G108" s="184">
        <v>344.88914647051365</v>
      </c>
      <c r="H108" s="183">
        <v>282</v>
      </c>
      <c r="I108" s="184">
        <v>72.11538461538461</v>
      </c>
      <c r="J108" s="167"/>
    </row>
    <row r="109" spans="1:10" ht="18.75">
      <c r="A109" s="178" t="s">
        <v>56</v>
      </c>
      <c r="B109" s="179">
        <v>1350</v>
      </c>
      <c r="C109" s="180">
        <v>439.4288076506183</v>
      </c>
      <c r="D109" s="181">
        <v>1141</v>
      </c>
      <c r="E109" s="182">
        <v>371.39871816989296</v>
      </c>
      <c r="F109" s="183">
        <v>490</v>
      </c>
      <c r="G109" s="184">
        <v>159.49638203615032</v>
      </c>
      <c r="H109" s="183">
        <v>147</v>
      </c>
      <c r="I109" s="184">
        <v>47.66799726314356</v>
      </c>
      <c r="J109" s="167"/>
    </row>
    <row r="110" spans="1:10" ht="18.75">
      <c r="A110" s="178" t="s">
        <v>57</v>
      </c>
      <c r="B110" s="179">
        <v>941</v>
      </c>
      <c r="C110" s="180">
        <v>680.0213906834902</v>
      </c>
      <c r="D110" s="181">
        <v>3166</v>
      </c>
      <c r="E110" s="182">
        <v>2287.9359435748456</v>
      </c>
      <c r="F110" s="183">
        <v>206</v>
      </c>
      <c r="G110" s="184">
        <v>148.8675945598289</v>
      </c>
      <c r="H110" s="183">
        <v>80</v>
      </c>
      <c r="I110" s="184">
        <v>57.266388924680385</v>
      </c>
      <c r="J110" s="167"/>
    </row>
    <row r="111" spans="1:10" ht="18.75">
      <c r="A111" s="178" t="s">
        <v>58</v>
      </c>
      <c r="B111" s="179">
        <v>1453</v>
      </c>
      <c r="C111" s="180">
        <v>433.3057981862589</v>
      </c>
      <c r="D111" s="181">
        <v>2653</v>
      </c>
      <c r="E111" s="182">
        <v>791.1633052912214</v>
      </c>
      <c r="F111" s="183">
        <v>1806</v>
      </c>
      <c r="G111" s="184">
        <v>538.5755481929687</v>
      </c>
      <c r="H111" s="237">
        <v>514</v>
      </c>
      <c r="I111" s="184">
        <v>149.82932865383887</v>
      </c>
      <c r="J111" s="167"/>
    </row>
    <row r="112" spans="1:10" ht="18.75">
      <c r="A112" s="178" t="s">
        <v>59</v>
      </c>
      <c r="B112" s="179">
        <v>73</v>
      </c>
      <c r="C112" s="180">
        <v>8.040373690135011</v>
      </c>
      <c r="D112" s="181">
        <v>290</v>
      </c>
      <c r="E112" s="182">
        <v>31.94121054985142</v>
      </c>
      <c r="F112" s="183">
        <v>509</v>
      </c>
      <c r="G112" s="184">
        <v>56.06233162025646</v>
      </c>
      <c r="H112" s="237">
        <v>78</v>
      </c>
      <c r="I112" s="184">
        <v>8.459842321554268</v>
      </c>
      <c r="J112" s="167"/>
    </row>
    <row r="113" spans="1:10" ht="18.75">
      <c r="A113" s="178" t="s">
        <v>60</v>
      </c>
      <c r="B113" s="179">
        <v>20</v>
      </c>
      <c r="C113" s="180">
        <v>8.649546331294923</v>
      </c>
      <c r="D113" s="181">
        <v>163</v>
      </c>
      <c r="E113" s="182">
        <v>70.49380260005363</v>
      </c>
      <c r="F113" s="183">
        <v>97</v>
      </c>
      <c r="G113" s="184">
        <v>41.95029970678038</v>
      </c>
      <c r="H113" s="237">
        <v>39</v>
      </c>
      <c r="I113" s="184">
        <v>16.708151435829986</v>
      </c>
      <c r="J113" s="167"/>
    </row>
    <row r="114" spans="1:10" ht="18.75">
      <c r="A114" s="178" t="s">
        <v>61</v>
      </c>
      <c r="B114" s="179">
        <v>7394</v>
      </c>
      <c r="C114" s="180">
        <v>1263.4845447850078</v>
      </c>
      <c r="D114" s="181">
        <v>12890</v>
      </c>
      <c r="E114" s="182">
        <v>2202.639407935995</v>
      </c>
      <c r="F114" s="183">
        <v>3690</v>
      </c>
      <c r="G114" s="184">
        <v>630.5461144518093</v>
      </c>
      <c r="H114" s="237">
        <v>1853</v>
      </c>
      <c r="I114" s="184">
        <v>312.21987827974095</v>
      </c>
      <c r="J114" s="167"/>
    </row>
    <row r="115" spans="1:10" ht="18.75">
      <c r="A115" s="178" t="s">
        <v>62</v>
      </c>
      <c r="B115" s="179">
        <v>3655</v>
      </c>
      <c r="C115" s="180">
        <v>725.9791283483428</v>
      </c>
      <c r="D115" s="181">
        <v>10007</v>
      </c>
      <c r="E115" s="182">
        <v>1987.6533891605657</v>
      </c>
      <c r="F115" s="183">
        <v>1779</v>
      </c>
      <c r="G115" s="184">
        <v>353.3561885996449</v>
      </c>
      <c r="H115" s="237">
        <v>2447</v>
      </c>
      <c r="I115" s="184">
        <v>484.8232683468062</v>
      </c>
      <c r="J115" s="167"/>
    </row>
    <row r="116" spans="1:10" ht="18.75">
      <c r="A116" s="178" t="s">
        <v>63</v>
      </c>
      <c r="B116" s="179">
        <v>1306</v>
      </c>
      <c r="C116" s="180">
        <v>286.49335208190286</v>
      </c>
      <c r="D116" s="181">
        <v>3221</v>
      </c>
      <c r="E116" s="182">
        <v>706.5812305174649</v>
      </c>
      <c r="F116" s="183">
        <v>1636</v>
      </c>
      <c r="G116" s="184">
        <v>358.88447473659505</v>
      </c>
      <c r="H116" s="237">
        <v>2177</v>
      </c>
      <c r="I116" s="184">
        <v>471.65008200255215</v>
      </c>
      <c r="J116" s="167"/>
    </row>
    <row r="117" spans="1:10" ht="18.75">
      <c r="A117" s="178" t="s">
        <v>30</v>
      </c>
      <c r="B117" s="179">
        <v>2659</v>
      </c>
      <c r="C117" s="180">
        <v>380.9799451812986</v>
      </c>
      <c r="D117" s="181">
        <v>7189</v>
      </c>
      <c r="E117" s="182">
        <v>1030.0356622445865</v>
      </c>
      <c r="F117" s="183">
        <v>4136</v>
      </c>
      <c r="G117" s="184">
        <v>592.6036304136334</v>
      </c>
      <c r="H117" s="237">
        <v>5957</v>
      </c>
      <c r="I117" s="184">
        <v>834.189882174355</v>
      </c>
      <c r="J117" s="167"/>
    </row>
    <row r="118" spans="1:10" ht="18.75">
      <c r="A118" s="178" t="s">
        <v>40</v>
      </c>
      <c r="B118" s="179">
        <v>1717</v>
      </c>
      <c r="C118" s="180">
        <v>173.24272647929814</v>
      </c>
      <c r="D118" s="181">
        <v>5013</v>
      </c>
      <c r="E118" s="182">
        <v>505.80418627881284</v>
      </c>
      <c r="F118" s="183">
        <v>1827</v>
      </c>
      <c r="G118" s="184">
        <v>184.34156160610235</v>
      </c>
      <c r="H118" s="237">
        <v>1277</v>
      </c>
      <c r="I118" s="184">
        <v>125.83933952577193</v>
      </c>
      <c r="J118" s="167"/>
    </row>
    <row r="119" spans="1:10" ht="18.75">
      <c r="A119" s="178" t="s">
        <v>64</v>
      </c>
      <c r="B119" s="179">
        <v>130</v>
      </c>
      <c r="C119" s="180">
        <v>48.77298426883669</v>
      </c>
      <c r="D119" s="181">
        <v>6735</v>
      </c>
      <c r="E119" s="182">
        <v>2526.815761927808</v>
      </c>
      <c r="F119" s="183">
        <v>282</v>
      </c>
      <c r="G119" s="184">
        <v>105.79985818316882</v>
      </c>
      <c r="H119" s="237">
        <v>117</v>
      </c>
      <c r="I119" s="184">
        <v>43.231339395574146</v>
      </c>
      <c r="J119" s="167"/>
    </row>
    <row r="120" spans="1:10" ht="18.75">
      <c r="A120" s="178" t="s">
        <v>65</v>
      </c>
      <c r="B120" s="188">
        <v>84</v>
      </c>
      <c r="C120" s="189">
        <v>9.899776547900776</v>
      </c>
      <c r="D120" s="181">
        <v>2871</v>
      </c>
      <c r="E120" s="190">
        <v>338.3602198693229</v>
      </c>
      <c r="F120" s="191">
        <v>1133</v>
      </c>
      <c r="G120" s="184">
        <v>133.52912891394737</v>
      </c>
      <c r="H120" s="238">
        <v>318</v>
      </c>
      <c r="I120" s="184">
        <v>37.06876956164432</v>
      </c>
      <c r="J120" s="167"/>
    </row>
    <row r="121" spans="1:9" ht="19.5" thickBot="1">
      <c r="A121" s="192" t="s">
        <v>66</v>
      </c>
      <c r="B121" s="193">
        <f>SUM(B93:B120)</f>
        <v>83838</v>
      </c>
      <c r="C121" s="194"/>
      <c r="D121" s="195">
        <f>SUM(D93:D120)</f>
        <v>268439</v>
      </c>
      <c r="E121" s="196"/>
      <c r="F121" s="197">
        <f>SUM(F93:F120)</f>
        <v>66592</v>
      </c>
      <c r="G121" s="198"/>
      <c r="H121" s="197">
        <f>SUM(H93:H120)</f>
        <v>42661</v>
      </c>
      <c r="I121" s="198"/>
    </row>
    <row r="122" spans="1:11" s="19" customFormat="1" ht="12" thickTop="1">
      <c r="A122" s="17" t="s">
        <v>181</v>
      </c>
      <c r="B122" s="18"/>
      <c r="C122" s="44"/>
      <c r="D122" s="18"/>
      <c r="E122" s="43"/>
      <c r="F122" s="43"/>
      <c r="G122" s="43"/>
      <c r="H122" s="42"/>
      <c r="I122" s="35"/>
      <c r="J122" s="18"/>
      <c r="K122" s="50"/>
    </row>
    <row r="123" spans="1:9" ht="12.75">
      <c r="A123" s="17" t="s">
        <v>179</v>
      </c>
      <c r="B123" s="2"/>
      <c r="C123" s="45"/>
      <c r="D123" s="2"/>
      <c r="G123" s="46"/>
      <c r="H123" s="29"/>
      <c r="I123" s="36"/>
    </row>
    <row r="124" spans="1:9" ht="19.5" customHeight="1">
      <c r="A124" s="26" t="s">
        <v>67</v>
      </c>
      <c r="F124" s="27"/>
      <c r="G124" s="27"/>
      <c r="H124" s="27"/>
      <c r="I124" s="27"/>
    </row>
    <row r="125" spans="1:9" ht="20.25" customHeight="1">
      <c r="A125" s="26" t="s">
        <v>121</v>
      </c>
      <c r="F125" s="27"/>
      <c r="G125" s="27"/>
      <c r="H125" s="27"/>
      <c r="I125" s="27"/>
    </row>
    <row r="126" spans="1:9" ht="12.75">
      <c r="A126" s="26" t="s">
        <v>68</v>
      </c>
      <c r="F126" s="27"/>
      <c r="G126" s="27"/>
      <c r="H126" s="27"/>
      <c r="I126" s="27"/>
    </row>
    <row r="127" spans="1:9" ht="12.75">
      <c r="A127" s="26" t="s">
        <v>123</v>
      </c>
      <c r="F127" s="27"/>
      <c r="G127" s="27"/>
      <c r="H127" s="27"/>
      <c r="I127" s="27"/>
    </row>
    <row r="128" spans="1:9" ht="12.75">
      <c r="A128" s="26" t="s">
        <v>122</v>
      </c>
      <c r="F128" s="27"/>
      <c r="G128" s="27"/>
      <c r="H128" s="27"/>
      <c r="I128" s="27"/>
    </row>
    <row r="129" spans="1:9" ht="13.5" customHeight="1">
      <c r="A129" s="26" t="s">
        <v>186</v>
      </c>
      <c r="F129" s="27"/>
      <c r="G129" s="27"/>
      <c r="H129" s="27"/>
      <c r="I129" s="27"/>
    </row>
    <row r="130" spans="1:9" ht="13.5" customHeight="1">
      <c r="A130" s="26" t="s">
        <v>164</v>
      </c>
      <c r="F130" s="27"/>
      <c r="G130" s="27"/>
      <c r="H130" s="27"/>
      <c r="I130" s="27"/>
    </row>
    <row r="131" spans="1:9" ht="14.25" customHeight="1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.75" customHeight="1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 customHeight="1" hidden="1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 customHeight="1" hidden="1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 customHeight="1" hidden="1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6:9" ht="12.75">
      <c r="F136" s="27"/>
      <c r="G136" s="27"/>
      <c r="H136" s="27"/>
      <c r="I136" s="27"/>
    </row>
    <row r="137" spans="1:9" ht="12.75">
      <c r="A137" s="4"/>
      <c r="B137" s="4"/>
      <c r="C137" s="4"/>
      <c r="D137" s="4"/>
      <c r="E137" s="4"/>
      <c r="F137" s="4"/>
      <c r="G137" s="27"/>
      <c r="H137" s="27"/>
      <c r="I137" s="27"/>
    </row>
    <row r="138" spans="1:9" ht="12.75">
      <c r="A138" s="4"/>
      <c r="B138" s="4"/>
      <c r="C138" s="4"/>
      <c r="D138" s="4"/>
      <c r="E138" s="4"/>
      <c r="F138" s="4"/>
      <c r="G138" s="27"/>
      <c r="H138" s="27"/>
      <c r="I138" s="27"/>
    </row>
    <row r="139" spans="1:9" ht="12.75">
      <c r="A139" s="4"/>
      <c r="B139" s="4"/>
      <c r="C139" s="4"/>
      <c r="D139" s="4" t="s">
        <v>124</v>
      </c>
      <c r="E139" s="4"/>
      <c r="F139" s="4"/>
      <c r="G139" s="27"/>
      <c r="H139" s="27"/>
      <c r="I139" s="27"/>
    </row>
    <row r="140" spans="1:9" ht="12.75">
      <c r="A140" s="4"/>
      <c r="B140" s="4"/>
      <c r="C140" s="4"/>
      <c r="D140" s="4"/>
      <c r="E140" s="4"/>
      <c r="F140" s="4"/>
      <c r="G140" s="27"/>
      <c r="H140" s="27"/>
      <c r="I140" s="27"/>
    </row>
    <row r="141" spans="1:9" ht="12.75">
      <c r="A141" s="4"/>
      <c r="B141" s="4"/>
      <c r="C141" s="4"/>
      <c r="D141" s="4"/>
      <c r="E141" s="4"/>
      <c r="F141" s="4"/>
      <c r="G141" s="27"/>
      <c r="H141" s="27"/>
      <c r="I141" s="27"/>
    </row>
    <row r="142" spans="6:9" ht="12.75">
      <c r="F142" s="27"/>
      <c r="G142" s="27"/>
      <c r="H142" s="27"/>
      <c r="I142" s="27"/>
    </row>
    <row r="143" spans="6:9" ht="12.75">
      <c r="F143" s="27"/>
      <c r="G143" s="27"/>
      <c r="H143" s="27"/>
      <c r="I143" s="27"/>
    </row>
    <row r="144" spans="6:9" ht="12.75">
      <c r="F144" s="27"/>
      <c r="G144" s="27"/>
      <c r="H144" s="27"/>
      <c r="I144" s="27"/>
    </row>
    <row r="145" spans="6:9" ht="12.75">
      <c r="F145" s="27"/>
      <c r="G145" s="27"/>
      <c r="H145" s="27"/>
      <c r="I145" s="27"/>
    </row>
    <row r="146" spans="6:9" ht="12.75">
      <c r="F146" s="27"/>
      <c r="G146" s="27"/>
      <c r="H146" s="27"/>
      <c r="I146" s="27"/>
    </row>
    <row r="147" spans="6:9" ht="12.75">
      <c r="F147" s="27"/>
      <c r="G147" s="27"/>
      <c r="H147" s="27"/>
      <c r="I147" s="27"/>
    </row>
    <row r="148" spans="6:9" ht="12.75">
      <c r="F148" s="27"/>
      <c r="G148" s="27"/>
      <c r="H148" s="27"/>
      <c r="I148" s="27"/>
    </row>
    <row r="149" spans="6:9" ht="12.75">
      <c r="F149" s="27"/>
      <c r="G149" s="27"/>
      <c r="H149" s="27"/>
      <c r="I149" s="27"/>
    </row>
    <row r="150" spans="6:9" ht="12.75">
      <c r="F150" s="27"/>
      <c r="G150" s="27"/>
      <c r="H150" s="27"/>
      <c r="I150" s="27"/>
    </row>
    <row r="151" spans="6:9" ht="12.75">
      <c r="F151" s="27"/>
      <c r="G151" s="27"/>
      <c r="H151" s="27"/>
      <c r="I151" s="27"/>
    </row>
    <row r="152" spans="6:9" ht="12.75">
      <c r="F152" s="27"/>
      <c r="G152" s="27"/>
      <c r="H152" s="27"/>
      <c r="I152" s="27"/>
    </row>
    <row r="153" spans="6:9" ht="12.75">
      <c r="F153" s="27"/>
      <c r="G153" s="27"/>
      <c r="H153" s="27"/>
      <c r="I153" s="27"/>
    </row>
    <row r="154" spans="6:9" ht="12.75">
      <c r="F154" s="27"/>
      <c r="G154" s="27"/>
      <c r="H154" s="27"/>
      <c r="I154" s="27"/>
    </row>
    <row r="155" spans="6:9" ht="12.75">
      <c r="F155" s="27"/>
      <c r="G155" s="27"/>
      <c r="H155" s="27"/>
      <c r="I155" s="27"/>
    </row>
    <row r="156" spans="6:9" ht="12.75">
      <c r="F156" s="27"/>
      <c r="G156" s="27"/>
      <c r="H156" s="27"/>
      <c r="I156" s="27"/>
    </row>
    <row r="157" spans="6:9" ht="12.75">
      <c r="F157" s="27"/>
      <c r="G157" s="27"/>
      <c r="H157" s="27"/>
      <c r="I157" s="27"/>
    </row>
    <row r="158" spans="6:9" ht="12.75">
      <c r="F158" s="27"/>
      <c r="G158" s="27"/>
      <c r="H158" s="27"/>
      <c r="I158" s="27"/>
    </row>
    <row r="159" spans="6:9" ht="12.75">
      <c r="F159" s="27"/>
      <c r="G159" s="27"/>
      <c r="H159" s="27"/>
      <c r="I159" s="27"/>
    </row>
    <row r="160" spans="6:9" ht="12.75">
      <c r="F160" s="27"/>
      <c r="G160" s="27"/>
      <c r="H160" s="27"/>
      <c r="I160" s="27"/>
    </row>
    <row r="161" spans="6:9" ht="12.75">
      <c r="F161" s="27"/>
      <c r="G161" s="27"/>
      <c r="H161" s="27"/>
      <c r="I161" s="27"/>
    </row>
    <row r="162" spans="6:9" ht="12.75">
      <c r="F162" s="27"/>
      <c r="G162" s="27"/>
      <c r="H162" s="27"/>
      <c r="I162" s="27"/>
    </row>
    <row r="163" spans="6:9" ht="12.75">
      <c r="F163" s="27"/>
      <c r="G163" s="27"/>
      <c r="H163" s="27"/>
      <c r="I163" s="27"/>
    </row>
    <row r="164" spans="6:9" ht="12.75">
      <c r="F164" s="27"/>
      <c r="G164" s="27"/>
      <c r="H164" s="27"/>
      <c r="I164" s="27"/>
    </row>
    <row r="165" spans="6:9" ht="12.75">
      <c r="F165" s="27"/>
      <c r="G165" s="27"/>
      <c r="H165" s="27"/>
      <c r="I165" s="27"/>
    </row>
    <row r="166" spans="6:9" ht="12.75">
      <c r="F166" s="27"/>
      <c r="G166" s="27"/>
      <c r="H166" s="27"/>
      <c r="I166" s="27"/>
    </row>
    <row r="167" spans="6:9" ht="12.75">
      <c r="F167" s="27"/>
      <c r="G167" s="27"/>
      <c r="H167" s="27"/>
      <c r="I167" s="27"/>
    </row>
    <row r="168" spans="6:9" ht="12.75">
      <c r="F168" s="27"/>
      <c r="G168" s="27"/>
      <c r="H168" s="27"/>
      <c r="I168" s="27"/>
    </row>
    <row r="169" spans="6:9" ht="12.75">
      <c r="F169" s="27"/>
      <c r="G169" s="27"/>
      <c r="H169" s="27"/>
      <c r="I169" s="27"/>
    </row>
    <row r="170" spans="6:9" ht="12.75">
      <c r="F170" s="27"/>
      <c r="G170" s="27"/>
      <c r="H170" s="27"/>
      <c r="I170" s="27"/>
    </row>
    <row r="171" spans="6:9" ht="12.75">
      <c r="F171" s="27"/>
      <c r="G171" s="27"/>
      <c r="H171" s="27"/>
      <c r="I171" s="27"/>
    </row>
    <row r="172" spans="6:9" ht="12.75">
      <c r="F172" s="27"/>
      <c r="G172" s="27"/>
      <c r="H172" s="27"/>
      <c r="I172" s="27"/>
    </row>
    <row r="173" spans="6:9" ht="12.75">
      <c r="F173" s="27"/>
      <c r="G173" s="27"/>
      <c r="H173" s="27"/>
      <c r="I173" s="27"/>
    </row>
    <row r="174" spans="6:9" ht="12.75">
      <c r="F174" s="27"/>
      <c r="G174" s="27"/>
      <c r="H174" s="27"/>
      <c r="I174" s="27"/>
    </row>
    <row r="175" spans="6:9" ht="12.75">
      <c r="F175" s="27"/>
      <c r="G175" s="27"/>
      <c r="H175" s="27"/>
      <c r="I175" s="27"/>
    </row>
    <row r="176" spans="6:9" ht="12.75">
      <c r="F176" s="27"/>
      <c r="G176" s="27"/>
      <c r="H176" s="27"/>
      <c r="I176" s="27"/>
    </row>
    <row r="177" spans="6:9" ht="12.75">
      <c r="F177" s="27"/>
      <c r="G177" s="27"/>
      <c r="H177" s="27"/>
      <c r="I177" s="27"/>
    </row>
    <row r="178" spans="6:9" ht="12.75">
      <c r="F178" s="27"/>
      <c r="G178" s="27"/>
      <c r="H178" s="27"/>
      <c r="I178" s="27"/>
    </row>
    <row r="179" spans="6:9" ht="12.75">
      <c r="F179" s="27"/>
      <c r="G179" s="27"/>
      <c r="H179" s="27"/>
      <c r="I179" s="27"/>
    </row>
    <row r="180" spans="6:9" ht="12.75">
      <c r="F180" s="27"/>
      <c r="G180" s="27"/>
      <c r="H180" s="27"/>
      <c r="I180" s="27"/>
    </row>
    <row r="181" spans="6:9" ht="12.75">
      <c r="F181" s="27"/>
      <c r="G181" s="27"/>
      <c r="H181" s="27"/>
      <c r="I181" s="27"/>
    </row>
    <row r="182" spans="6:9" ht="12.75">
      <c r="F182" s="27"/>
      <c r="G182" s="27"/>
      <c r="H182" s="27"/>
      <c r="I182" s="27"/>
    </row>
    <row r="183" spans="6:9" ht="12.75">
      <c r="F183" s="27"/>
      <c r="G183" s="27"/>
      <c r="H183" s="27"/>
      <c r="I183" s="27"/>
    </row>
    <row r="184" spans="6:9" ht="12.75">
      <c r="F184" s="27"/>
      <c r="G184" s="27"/>
      <c r="H184" s="27"/>
      <c r="I184" s="27"/>
    </row>
    <row r="185" spans="6:9" ht="12.75">
      <c r="F185" s="27"/>
      <c r="G185" s="27"/>
      <c r="H185" s="27"/>
      <c r="I185" s="27"/>
    </row>
    <row r="186" spans="6:9" ht="12.75">
      <c r="F186" s="27"/>
      <c r="G186" s="27"/>
      <c r="H186" s="27"/>
      <c r="I186" s="27"/>
    </row>
    <row r="187" spans="6:9" ht="12.75">
      <c r="F187" s="27"/>
      <c r="G187" s="27"/>
      <c r="H187" s="27"/>
      <c r="I187" s="27"/>
    </row>
    <row r="188" spans="6:9" ht="12.75">
      <c r="F188" s="27"/>
      <c r="G188" s="27"/>
      <c r="H188" s="27"/>
      <c r="I188" s="27"/>
    </row>
    <row r="189" spans="6:9" ht="12.75">
      <c r="F189" s="27"/>
      <c r="G189" s="27"/>
      <c r="H189" s="27"/>
      <c r="I189" s="27"/>
    </row>
    <row r="190" spans="6:9" ht="12.75">
      <c r="F190" s="27"/>
      <c r="G190" s="27"/>
      <c r="H190" s="27"/>
      <c r="I190" s="27"/>
    </row>
    <row r="191" spans="6:9" ht="12.75">
      <c r="F191" s="27"/>
      <c r="G191" s="27"/>
      <c r="H191" s="27"/>
      <c r="I191" s="27"/>
    </row>
    <row r="192" spans="6:9" ht="12.75">
      <c r="F192" s="27"/>
      <c r="G192" s="27"/>
      <c r="H192" s="27"/>
      <c r="I192" s="27"/>
    </row>
    <row r="193" spans="6:9" ht="12.75">
      <c r="F193" s="27"/>
      <c r="G193" s="27"/>
      <c r="H193" s="27"/>
      <c r="I193" s="27"/>
    </row>
    <row r="194" spans="6:9" ht="12.75">
      <c r="F194" s="27"/>
      <c r="G194" s="27"/>
      <c r="H194" s="27"/>
      <c r="I194" s="27"/>
    </row>
    <row r="195" spans="6:9" ht="12.75">
      <c r="F195" s="27"/>
      <c r="G195" s="27"/>
      <c r="H195" s="27"/>
      <c r="I195" s="27"/>
    </row>
    <row r="196" spans="6:9" ht="12.75">
      <c r="F196" s="27"/>
      <c r="G196" s="27"/>
      <c r="H196" s="27"/>
      <c r="I196" s="27"/>
    </row>
    <row r="197" spans="6:9" ht="12.75">
      <c r="F197" s="27"/>
      <c r="G197" s="27"/>
      <c r="H197" s="27"/>
      <c r="I197" s="27"/>
    </row>
    <row r="198" spans="6:9" ht="12.75">
      <c r="F198" s="27"/>
      <c r="G198" s="27"/>
      <c r="H198" s="27"/>
      <c r="I198" s="27"/>
    </row>
    <row r="199" spans="6:9" ht="12.75">
      <c r="F199" s="27"/>
      <c r="G199" s="27"/>
      <c r="H199" s="27"/>
      <c r="I199" s="27"/>
    </row>
    <row r="200" spans="6:9" ht="12.75">
      <c r="F200" s="27"/>
      <c r="G200" s="27"/>
      <c r="H200" s="27"/>
      <c r="I200" s="27"/>
    </row>
    <row r="201" spans="6:9" ht="12.75">
      <c r="F201" s="27"/>
      <c r="G201" s="27"/>
      <c r="H201" s="27"/>
      <c r="I201" s="27"/>
    </row>
    <row r="202" spans="6:9" ht="12.75">
      <c r="F202" s="27"/>
      <c r="G202" s="27"/>
      <c r="H202" s="27"/>
      <c r="I202" s="27"/>
    </row>
    <row r="203" spans="6:9" ht="12.75">
      <c r="F203" s="27"/>
      <c r="G203" s="27"/>
      <c r="H203" s="27"/>
      <c r="I203" s="27"/>
    </row>
    <row r="204" spans="6:9" ht="12.75">
      <c r="F204" s="27"/>
      <c r="G204" s="27"/>
      <c r="H204" s="27"/>
      <c r="I204" s="27"/>
    </row>
    <row r="205" spans="6:9" ht="12.75">
      <c r="F205" s="27"/>
      <c r="G205" s="27"/>
      <c r="H205" s="27"/>
      <c r="I205" s="27"/>
    </row>
    <row r="206" spans="6:9" ht="12.75">
      <c r="F206" s="27"/>
      <c r="G206" s="27"/>
      <c r="H206" s="27"/>
      <c r="I206" s="27"/>
    </row>
    <row r="207" spans="6:9" ht="12.75">
      <c r="F207" s="27"/>
      <c r="G207" s="27"/>
      <c r="H207" s="27"/>
      <c r="I207" s="27"/>
    </row>
    <row r="208" spans="6:9" ht="12.75">
      <c r="F208" s="27"/>
      <c r="G208" s="27"/>
      <c r="H208" s="27"/>
      <c r="I208" s="27"/>
    </row>
    <row r="209" spans="6:9" ht="12.75">
      <c r="F209" s="27"/>
      <c r="G209" s="27"/>
      <c r="H209" s="27"/>
      <c r="I209" s="27"/>
    </row>
    <row r="210" spans="6:9" ht="12.75">
      <c r="F210" s="27"/>
      <c r="G210" s="27"/>
      <c r="H210" s="27"/>
      <c r="I210" s="27"/>
    </row>
    <row r="211" spans="6:9" ht="12.75">
      <c r="F211" s="27"/>
      <c r="G211" s="27"/>
      <c r="H211" s="27"/>
      <c r="I211" s="27"/>
    </row>
    <row r="212" spans="6:9" ht="12.75">
      <c r="F212" s="27"/>
      <c r="G212" s="27"/>
      <c r="H212" s="27"/>
      <c r="I212" s="27"/>
    </row>
    <row r="213" spans="6:9" ht="12.75">
      <c r="F213" s="27"/>
      <c r="G213" s="27"/>
      <c r="H213" s="27"/>
      <c r="I213" s="27"/>
    </row>
    <row r="214" spans="6:9" ht="12.75">
      <c r="F214" s="27"/>
      <c r="G214" s="27"/>
      <c r="H214" s="27"/>
      <c r="I214" s="27"/>
    </row>
    <row r="215" spans="6:9" ht="12.75">
      <c r="F215" s="27"/>
      <c r="G215" s="27"/>
      <c r="H215" s="27"/>
      <c r="I215" s="27"/>
    </row>
    <row r="216" spans="6:9" ht="12.75">
      <c r="F216" s="27"/>
      <c r="G216" s="27"/>
      <c r="H216" s="27"/>
      <c r="I216" s="27"/>
    </row>
    <row r="217" spans="6:9" ht="12.75">
      <c r="F217" s="27"/>
      <c r="G217" s="27"/>
      <c r="H217" s="27"/>
      <c r="I217" s="27"/>
    </row>
    <row r="218" spans="6:9" ht="12.75">
      <c r="F218" s="27"/>
      <c r="G218" s="27"/>
      <c r="H218" s="27"/>
      <c r="I218" s="27"/>
    </row>
    <row r="219" spans="6:9" ht="12.75">
      <c r="F219" s="27"/>
      <c r="G219" s="27"/>
      <c r="H219" s="27"/>
      <c r="I219" s="27"/>
    </row>
    <row r="220" spans="6:9" ht="12.75">
      <c r="F220" s="27"/>
      <c r="G220" s="27"/>
      <c r="H220" s="27"/>
      <c r="I220" s="27"/>
    </row>
    <row r="221" spans="6:9" ht="12.75">
      <c r="F221" s="27"/>
      <c r="G221" s="27"/>
      <c r="H221" s="27"/>
      <c r="I221" s="27"/>
    </row>
    <row r="222" spans="6:9" ht="12.75">
      <c r="F222" s="27"/>
      <c r="G222" s="27"/>
      <c r="H222" s="27"/>
      <c r="I222" s="27"/>
    </row>
    <row r="223" spans="6:9" ht="12.75">
      <c r="F223" s="27"/>
      <c r="G223" s="27"/>
      <c r="H223" s="27"/>
      <c r="I223" s="27"/>
    </row>
    <row r="224" spans="6:9" ht="12.75">
      <c r="F224" s="27"/>
      <c r="G224" s="27"/>
      <c r="H224" s="27"/>
      <c r="I224" s="27"/>
    </row>
    <row r="225" spans="6:9" ht="12.75">
      <c r="F225" s="27"/>
      <c r="G225" s="27"/>
      <c r="H225" s="27"/>
      <c r="I225" s="27"/>
    </row>
    <row r="226" spans="6:9" ht="12.75">
      <c r="F226" s="27"/>
      <c r="G226" s="27"/>
      <c r="H226" s="27"/>
      <c r="I226" s="27"/>
    </row>
    <row r="227" spans="6:9" ht="12.75">
      <c r="F227" s="27"/>
      <c r="G227" s="27"/>
      <c r="H227" s="27"/>
      <c r="I227" s="27"/>
    </row>
    <row r="228" spans="6:9" ht="12.75">
      <c r="F228" s="27"/>
      <c r="G228" s="27"/>
      <c r="H228" s="27"/>
      <c r="I228" s="27"/>
    </row>
    <row r="229" spans="6:9" ht="12.75">
      <c r="F229" s="27"/>
      <c r="G229" s="27"/>
      <c r="H229" s="27"/>
      <c r="I229" s="27"/>
    </row>
    <row r="230" spans="6:9" ht="12.75">
      <c r="F230" s="27"/>
      <c r="G230" s="27"/>
      <c r="H230" s="27"/>
      <c r="I230" s="27"/>
    </row>
    <row r="231" spans="6:9" ht="12.75">
      <c r="F231" s="27"/>
      <c r="G231" s="27"/>
      <c r="H231" s="27"/>
      <c r="I231" s="27"/>
    </row>
    <row r="232" spans="6:9" ht="12.75">
      <c r="F232" s="27"/>
      <c r="G232" s="27"/>
      <c r="H232" s="27"/>
      <c r="I232" s="27"/>
    </row>
    <row r="233" spans="6:9" ht="12.75">
      <c r="F233" s="27"/>
      <c r="G233" s="27"/>
      <c r="H233" s="27"/>
      <c r="I233" s="27"/>
    </row>
    <row r="234" spans="6:9" ht="12.75">
      <c r="F234" s="27"/>
      <c r="G234" s="27"/>
      <c r="H234" s="27"/>
      <c r="I234" s="27"/>
    </row>
    <row r="235" spans="6:9" ht="12.75">
      <c r="F235" s="27"/>
      <c r="G235" s="27"/>
      <c r="H235" s="27"/>
      <c r="I235" s="27"/>
    </row>
    <row r="236" spans="6:9" ht="12.75">
      <c r="F236" s="27"/>
      <c r="G236" s="27"/>
      <c r="H236" s="27"/>
      <c r="I236" s="27"/>
    </row>
    <row r="237" spans="6:9" ht="12.75">
      <c r="F237" s="27"/>
      <c r="G237" s="27"/>
      <c r="H237" s="27"/>
      <c r="I237" s="27"/>
    </row>
    <row r="238" spans="6:9" ht="12.75">
      <c r="F238" s="27"/>
      <c r="G238" s="27"/>
      <c r="H238" s="27"/>
      <c r="I238" s="27"/>
    </row>
    <row r="239" spans="6:9" ht="12.75">
      <c r="F239" s="27"/>
      <c r="G239" s="27"/>
      <c r="H239" s="27"/>
      <c r="I239" s="27"/>
    </row>
    <row r="240" spans="6:9" ht="12.75">
      <c r="F240" s="27"/>
      <c r="G240" s="27"/>
      <c r="H240" s="27"/>
      <c r="I240" s="27"/>
    </row>
    <row r="241" spans="6:9" ht="12.75">
      <c r="F241" s="27"/>
      <c r="G241" s="27"/>
      <c r="H241" s="27"/>
      <c r="I241" s="27"/>
    </row>
    <row r="242" spans="6:9" ht="12.75">
      <c r="F242" s="27"/>
      <c r="G242" s="27"/>
      <c r="H242" s="27"/>
      <c r="I242" s="27"/>
    </row>
    <row r="243" spans="6:9" ht="12.75">
      <c r="F243" s="27"/>
      <c r="G243" s="27"/>
      <c r="H243" s="27"/>
      <c r="I243" s="27"/>
    </row>
    <row r="244" spans="6:9" ht="12.75">
      <c r="F244" s="27"/>
      <c r="G244" s="27"/>
      <c r="H244" s="27"/>
      <c r="I244" s="27"/>
    </row>
    <row r="245" spans="6:9" ht="12.75">
      <c r="F245" s="27"/>
      <c r="G245" s="27"/>
      <c r="H245" s="27"/>
      <c r="I245" s="27"/>
    </row>
    <row r="246" spans="6:9" ht="12.75">
      <c r="F246" s="27"/>
      <c r="G246" s="27"/>
      <c r="H246" s="27"/>
      <c r="I246" s="27"/>
    </row>
    <row r="247" spans="6:9" ht="12.75">
      <c r="F247" s="27"/>
      <c r="G247" s="27"/>
      <c r="H247" s="27"/>
      <c r="I247" s="27"/>
    </row>
    <row r="248" spans="6:9" ht="12.75">
      <c r="F248" s="27"/>
      <c r="G248" s="27"/>
      <c r="H248" s="27"/>
      <c r="I248" s="27"/>
    </row>
    <row r="249" spans="6:9" ht="12.75">
      <c r="F249" s="27"/>
      <c r="G249" s="27"/>
      <c r="H249" s="27"/>
      <c r="I249" s="27"/>
    </row>
    <row r="250" spans="6:9" ht="12.75">
      <c r="F250" s="27"/>
      <c r="G250" s="27"/>
      <c r="H250" s="27"/>
      <c r="I250" s="27"/>
    </row>
    <row r="251" spans="6:9" ht="12.75">
      <c r="F251" s="27"/>
      <c r="G251" s="27"/>
      <c r="H251" s="27"/>
      <c r="I251" s="27"/>
    </row>
    <row r="252" spans="6:9" ht="12.75">
      <c r="F252" s="27"/>
      <c r="G252" s="27"/>
      <c r="H252" s="27"/>
      <c r="I252" s="27"/>
    </row>
    <row r="253" spans="6:9" ht="12.75">
      <c r="F253" s="27"/>
      <c r="G253" s="27"/>
      <c r="H253" s="27"/>
      <c r="I253" s="27"/>
    </row>
    <row r="254" spans="6:9" ht="12.75">
      <c r="F254" s="27"/>
      <c r="G254" s="27"/>
      <c r="H254" s="27"/>
      <c r="I254" s="27"/>
    </row>
    <row r="255" spans="6:9" ht="12.75">
      <c r="F255" s="27"/>
      <c r="G255" s="27"/>
      <c r="H255" s="27"/>
      <c r="I255" s="27"/>
    </row>
    <row r="256" spans="6:9" ht="12.75">
      <c r="F256" s="27"/>
      <c r="G256" s="27"/>
      <c r="H256" s="27"/>
      <c r="I256" s="27"/>
    </row>
    <row r="257" spans="6:9" ht="12.75">
      <c r="F257" s="27"/>
      <c r="G257" s="27"/>
      <c r="H257" s="27"/>
      <c r="I257" s="27"/>
    </row>
  </sheetData>
  <sheetProtection/>
  <mergeCells count="19">
    <mergeCell ref="A91:A92"/>
    <mergeCell ref="B91:C91"/>
    <mergeCell ref="D91:E91"/>
    <mergeCell ref="F91:G91"/>
    <mergeCell ref="A46:N46"/>
    <mergeCell ref="A49:C49"/>
    <mergeCell ref="E49:G49"/>
    <mergeCell ref="J49:L49"/>
    <mergeCell ref="H91:I91"/>
    <mergeCell ref="A31:A32"/>
    <mergeCell ref="F31:G31"/>
    <mergeCell ref="B11:G11"/>
    <mergeCell ref="B1:J1"/>
    <mergeCell ref="A5:I5"/>
    <mergeCell ref="A8:G8"/>
    <mergeCell ref="A10:G10"/>
    <mergeCell ref="A29:F29"/>
    <mergeCell ref="A30:F30"/>
    <mergeCell ref="F32:G32"/>
  </mergeCells>
  <dataValidations count="1">
    <dataValidation type="whole" operator="greaterThanOrEqual" allowBlank="1" showInputMessage="1" showErrorMessage="1" prompt="somente números inteiros" sqref="D114:D120 B93:B120 I93:I120 G93:G120 D93:D112 E13">
      <formula1>0</formula1>
    </dataValidation>
  </dataValidations>
  <printOptions/>
  <pageMargins left="0.35" right="0.1968503937007874" top="1.22" bottom="0.31" header="0.97" footer="0.31"/>
  <pageSetup horizontalDpi="300" verticalDpi="300" orientation="landscape" paperSize="9" scale="58" r:id="rId4"/>
  <headerFooter alignWithMargins="0">
    <oddHeader>&amp;Cvsv</oddHeader>
  </headerFooter>
  <rowBreaks count="3" manualBreakCount="3">
    <brk id="45" max="255" man="1"/>
    <brk id="87" max="255" man="1"/>
    <brk id="136" max="255" man="1"/>
  </rowBreaks>
  <colBreaks count="1" manualBreakCount="1">
    <brk id="13" max="65535" man="1"/>
  </colBreaks>
  <ignoredErrors>
    <ignoredError sqref="D35" formulaRange="1"/>
  </ignoredErrors>
  <drawing r:id="rId3"/>
  <legacyDrawing r:id="rId2"/>
  <oleObjects>
    <oleObject progId="Figura do Microsoft Word " shapeId="1188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54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52" t="s">
        <v>137</v>
      </c>
      <c r="B1" s="53"/>
      <c r="D1" s="54"/>
      <c r="E1" s="54"/>
      <c r="F1" s="54"/>
      <c r="G1" s="54"/>
      <c r="H1" s="54"/>
      <c r="I1" s="54"/>
    </row>
    <row r="2" spans="1:9" ht="15.75" thickBot="1">
      <c r="A2" s="55" t="s">
        <v>27</v>
      </c>
      <c r="B2" s="56" t="s">
        <v>115</v>
      </c>
      <c r="C2" s="56" t="s">
        <v>138</v>
      </c>
      <c r="D2" s="54"/>
      <c r="E2" s="57" t="s">
        <v>139</v>
      </c>
      <c r="F2" s="54"/>
      <c r="G2" s="54"/>
      <c r="H2" s="54"/>
      <c r="I2" s="54"/>
    </row>
    <row r="3" spans="1:10" ht="14.25" customHeight="1" thickBot="1" thickTop="1">
      <c r="A3" s="58" t="s">
        <v>69</v>
      </c>
      <c r="B3" s="59">
        <v>4.4</v>
      </c>
      <c r="C3" s="60">
        <v>4.6</v>
      </c>
      <c r="D3" s="61"/>
      <c r="E3" s="62"/>
      <c r="F3" s="57" t="s">
        <v>140</v>
      </c>
      <c r="G3" s="54"/>
      <c r="H3" s="54"/>
      <c r="I3" s="54"/>
      <c r="J3" s="54"/>
    </row>
    <row r="4" spans="1:10" ht="14.25" customHeight="1" thickBot="1" thickTop="1">
      <c r="A4" s="58" t="s">
        <v>70</v>
      </c>
      <c r="B4" s="63">
        <v>2.1</v>
      </c>
      <c r="C4" s="64">
        <v>1.9</v>
      </c>
      <c r="E4" s="65"/>
      <c r="F4" s="57" t="s">
        <v>141</v>
      </c>
      <c r="G4" s="54"/>
      <c r="H4" s="54"/>
      <c r="I4" s="54"/>
      <c r="J4" s="54"/>
    </row>
    <row r="5" spans="1:10" ht="14.25" customHeight="1" thickBot="1" thickTop="1">
      <c r="A5" s="58" t="s">
        <v>46</v>
      </c>
      <c r="B5" s="63">
        <v>2.4</v>
      </c>
      <c r="C5" s="64">
        <v>2.4</v>
      </c>
      <c r="E5" s="66" t="s">
        <v>142</v>
      </c>
      <c r="F5" s="57" t="s">
        <v>143</v>
      </c>
      <c r="G5" s="54"/>
      <c r="H5" s="54"/>
      <c r="I5" s="54"/>
      <c r="J5" s="54"/>
    </row>
    <row r="6" spans="1:10" ht="14.25" customHeight="1" thickTop="1">
      <c r="A6" s="67" t="s">
        <v>71</v>
      </c>
      <c r="B6" s="68">
        <v>4.5</v>
      </c>
      <c r="C6" s="69">
        <v>5.5</v>
      </c>
      <c r="E6" s="96"/>
      <c r="F6" s="57"/>
      <c r="G6" s="54"/>
      <c r="H6" s="54"/>
      <c r="I6" s="54"/>
      <c r="J6" s="54"/>
    </row>
    <row r="7" spans="1:10" ht="14.25" customHeight="1">
      <c r="A7" s="58" t="s">
        <v>72</v>
      </c>
      <c r="B7" s="64">
        <v>1.7</v>
      </c>
      <c r="C7" s="64">
        <v>1.9</v>
      </c>
      <c r="J7" s="54"/>
    </row>
    <row r="8" spans="1:3" ht="14.25" customHeight="1">
      <c r="A8" s="58" t="s">
        <v>73</v>
      </c>
      <c r="B8" s="68">
        <v>4.6</v>
      </c>
      <c r="C8" s="64">
        <v>3.5</v>
      </c>
    </row>
    <row r="9" spans="1:9" ht="14.25" customHeight="1">
      <c r="A9" s="67" t="s">
        <v>116</v>
      </c>
      <c r="B9" s="64">
        <v>3.8</v>
      </c>
      <c r="C9" s="70">
        <v>3.1</v>
      </c>
      <c r="D9" s="54"/>
      <c r="E9" s="54"/>
      <c r="F9" s="54"/>
      <c r="G9" s="54"/>
      <c r="H9" s="54"/>
      <c r="I9" s="54"/>
    </row>
    <row r="10" spans="1:9" ht="14.25" customHeight="1">
      <c r="A10" s="71" t="s">
        <v>35</v>
      </c>
      <c r="B10" s="68">
        <v>4.7</v>
      </c>
      <c r="C10" s="72">
        <v>2.4</v>
      </c>
      <c r="D10" s="54"/>
      <c r="E10" s="54"/>
      <c r="F10" s="54"/>
      <c r="G10" s="54"/>
      <c r="H10" s="54"/>
      <c r="I10" s="54"/>
    </row>
    <row r="11" spans="1:9" ht="14.25" customHeight="1">
      <c r="A11" s="67" t="s">
        <v>74</v>
      </c>
      <c r="B11" s="73">
        <v>11</v>
      </c>
      <c r="C11" s="68">
        <v>7.6</v>
      </c>
      <c r="D11" s="54"/>
      <c r="E11" s="54"/>
      <c r="F11" s="54"/>
      <c r="G11" s="54"/>
      <c r="H11" s="54"/>
      <c r="I11" s="54"/>
    </row>
    <row r="12" spans="1:9" ht="14.25" customHeight="1">
      <c r="A12" s="67" t="s">
        <v>75</v>
      </c>
      <c r="B12" s="68">
        <v>4.1</v>
      </c>
      <c r="C12" s="68">
        <v>11.4</v>
      </c>
      <c r="D12" s="54"/>
      <c r="E12" s="54"/>
      <c r="F12" s="54"/>
      <c r="G12" s="54"/>
      <c r="H12" s="54"/>
      <c r="I12" s="54"/>
    </row>
    <row r="13" spans="1:9" ht="14.25" customHeight="1">
      <c r="A13" s="71" t="s">
        <v>76</v>
      </c>
      <c r="B13" s="64">
        <v>3.8</v>
      </c>
      <c r="C13" s="72">
        <v>2.3</v>
      </c>
      <c r="D13" s="54"/>
      <c r="E13" s="54"/>
      <c r="F13" s="54"/>
      <c r="G13" s="54"/>
      <c r="H13" s="54"/>
      <c r="I13" s="54"/>
    </row>
    <row r="14" spans="1:9" ht="14.25" customHeight="1">
      <c r="A14" s="67" t="s">
        <v>77</v>
      </c>
      <c r="B14" s="68">
        <v>4.4</v>
      </c>
      <c r="C14" s="68">
        <v>6</v>
      </c>
      <c r="D14" s="74"/>
      <c r="E14" s="54"/>
      <c r="F14" s="54"/>
      <c r="G14" s="54"/>
      <c r="H14" s="54"/>
      <c r="I14" s="54"/>
    </row>
    <row r="15" spans="1:9" ht="14.25" customHeight="1">
      <c r="A15" s="67" t="s">
        <v>78</v>
      </c>
      <c r="B15" s="75">
        <v>1.1</v>
      </c>
      <c r="C15" s="64">
        <v>2.2</v>
      </c>
      <c r="D15" s="54"/>
      <c r="E15" s="54"/>
      <c r="F15" s="54"/>
      <c r="G15" s="54"/>
      <c r="H15" s="54"/>
      <c r="I15" s="54"/>
    </row>
    <row r="16" spans="1:9" ht="14.25" customHeight="1">
      <c r="A16" s="67" t="s">
        <v>79</v>
      </c>
      <c r="B16" s="75">
        <v>3.6</v>
      </c>
      <c r="C16" s="64">
        <v>2.8</v>
      </c>
      <c r="D16" s="54"/>
      <c r="E16" s="54"/>
      <c r="F16" s="54"/>
      <c r="G16" s="54"/>
      <c r="H16" s="54"/>
      <c r="I16" s="54"/>
    </row>
    <row r="17" spans="1:9" ht="14.25" customHeight="1">
      <c r="A17" s="67" t="s">
        <v>41</v>
      </c>
      <c r="B17" s="64">
        <v>2.8</v>
      </c>
      <c r="C17" s="64">
        <v>2.6</v>
      </c>
      <c r="D17" s="54"/>
      <c r="E17" s="54"/>
      <c r="F17" s="54"/>
      <c r="G17" s="54"/>
      <c r="H17" s="54"/>
      <c r="I17" s="54"/>
    </row>
    <row r="18" spans="1:9" ht="14.25" customHeight="1">
      <c r="A18" s="67" t="s">
        <v>144</v>
      </c>
      <c r="B18" s="64"/>
      <c r="C18" s="64">
        <v>2.3</v>
      </c>
      <c r="D18" s="54"/>
      <c r="E18" s="54"/>
      <c r="F18" s="54"/>
      <c r="G18" s="54"/>
      <c r="H18" s="54"/>
      <c r="I18" s="54"/>
    </row>
    <row r="19" spans="1:9" ht="14.25" customHeight="1">
      <c r="A19" s="71" t="s">
        <v>80</v>
      </c>
      <c r="B19" s="76">
        <v>0.5</v>
      </c>
      <c r="C19" s="77">
        <v>0.7</v>
      </c>
      <c r="D19" s="54"/>
      <c r="E19" s="78"/>
      <c r="F19" s="54"/>
      <c r="G19" s="54"/>
      <c r="H19" s="54"/>
      <c r="I19" s="54"/>
    </row>
    <row r="20" spans="1:9" ht="14.25" customHeight="1">
      <c r="A20" s="71" t="s">
        <v>34</v>
      </c>
      <c r="B20" s="64">
        <v>2.9</v>
      </c>
      <c r="C20" s="72">
        <v>1</v>
      </c>
      <c r="D20" s="54"/>
      <c r="E20" s="79"/>
      <c r="F20" s="54"/>
      <c r="G20" s="54"/>
      <c r="H20" s="54"/>
      <c r="I20" s="54"/>
    </row>
    <row r="21" spans="1:9" ht="14.25" customHeight="1">
      <c r="A21" s="71" t="s">
        <v>39</v>
      </c>
      <c r="B21" s="73">
        <v>5</v>
      </c>
      <c r="C21" s="80">
        <v>3.5</v>
      </c>
      <c r="D21" s="54"/>
      <c r="E21" s="54"/>
      <c r="F21" s="54"/>
      <c r="G21" s="54"/>
      <c r="H21" s="54"/>
      <c r="I21" s="54"/>
    </row>
    <row r="22" spans="1:9" ht="14.25" customHeight="1">
      <c r="A22" s="67" t="s">
        <v>31</v>
      </c>
      <c r="B22" s="68">
        <v>6.5</v>
      </c>
      <c r="C22" s="68">
        <v>5.2</v>
      </c>
      <c r="D22" s="54"/>
      <c r="E22" s="54"/>
      <c r="F22" s="54"/>
      <c r="G22" s="54"/>
      <c r="H22" s="54"/>
      <c r="I22" s="54"/>
    </row>
    <row r="23" spans="1:9" ht="14.25" customHeight="1">
      <c r="A23" s="71" t="s">
        <v>49</v>
      </c>
      <c r="B23" s="68">
        <v>4.5</v>
      </c>
      <c r="C23" s="72">
        <v>3.4</v>
      </c>
      <c r="D23" s="54"/>
      <c r="E23" s="54"/>
      <c r="F23" s="54"/>
      <c r="G23" s="54"/>
      <c r="H23" s="54"/>
      <c r="I23" s="54"/>
    </row>
    <row r="24" spans="1:9" ht="14.25" customHeight="1">
      <c r="A24" s="67" t="s">
        <v>81</v>
      </c>
      <c r="B24" s="64">
        <v>2.2</v>
      </c>
      <c r="C24" s="68">
        <v>7</v>
      </c>
      <c r="D24" s="54"/>
      <c r="E24" s="54"/>
      <c r="F24" s="54"/>
      <c r="G24" s="54"/>
      <c r="H24" s="54"/>
      <c r="I24" s="54"/>
    </row>
    <row r="25" spans="1:9" ht="14.25" customHeight="1">
      <c r="A25" s="67" t="s">
        <v>82</v>
      </c>
      <c r="B25" s="64">
        <v>3.8</v>
      </c>
      <c r="C25" s="64">
        <v>3.2</v>
      </c>
      <c r="D25" s="54"/>
      <c r="E25" s="54"/>
      <c r="F25" s="54"/>
      <c r="G25" s="54"/>
      <c r="H25" s="54"/>
      <c r="I25" s="54" t="s">
        <v>145</v>
      </c>
    </row>
    <row r="26" spans="1:9" ht="14.25" customHeight="1">
      <c r="A26" s="67" t="s">
        <v>83</v>
      </c>
      <c r="B26" s="64">
        <v>3.4</v>
      </c>
      <c r="C26" s="64">
        <v>3.4</v>
      </c>
      <c r="D26" s="54"/>
      <c r="E26" s="54"/>
      <c r="F26" s="54"/>
      <c r="G26" s="54"/>
      <c r="H26" s="54"/>
      <c r="I26" s="54"/>
    </row>
    <row r="27" spans="1:9" ht="14.25" customHeight="1">
      <c r="A27" s="71" t="s">
        <v>33</v>
      </c>
      <c r="B27" s="68">
        <v>7.2</v>
      </c>
      <c r="C27" s="81">
        <v>7.7</v>
      </c>
      <c r="D27" s="54"/>
      <c r="E27" s="54"/>
      <c r="F27" s="54"/>
      <c r="G27" s="54"/>
      <c r="H27" s="54"/>
      <c r="I27" s="54"/>
    </row>
    <row r="28" spans="1:9" ht="14.25" customHeight="1">
      <c r="A28" s="67" t="s">
        <v>84</v>
      </c>
      <c r="B28" s="82">
        <v>2</v>
      </c>
      <c r="C28" s="64">
        <v>2.3</v>
      </c>
      <c r="D28" s="54"/>
      <c r="E28" s="54"/>
      <c r="F28" s="54"/>
      <c r="G28" s="54"/>
      <c r="H28" s="54"/>
      <c r="I28" s="54"/>
    </row>
    <row r="29" spans="1:9" ht="14.25" customHeight="1">
      <c r="A29" s="71" t="s">
        <v>85</v>
      </c>
      <c r="B29" s="64">
        <v>2.1</v>
      </c>
      <c r="C29" s="72">
        <v>1.8</v>
      </c>
      <c r="D29" s="54"/>
      <c r="E29" s="54"/>
      <c r="F29" s="54"/>
      <c r="G29" s="54"/>
      <c r="H29" s="54"/>
      <c r="I29" s="54"/>
    </row>
    <row r="30" spans="1:9" ht="14.25" customHeight="1">
      <c r="A30" s="67" t="s">
        <v>86</v>
      </c>
      <c r="B30" s="64">
        <v>3.3</v>
      </c>
      <c r="C30" s="64">
        <v>3.3</v>
      </c>
      <c r="D30" s="54"/>
      <c r="E30" s="54"/>
      <c r="F30" s="54"/>
      <c r="G30" s="54"/>
      <c r="H30" s="54"/>
      <c r="I30" s="54"/>
    </row>
    <row r="31" spans="1:9" ht="14.25" customHeight="1">
      <c r="A31" s="71" t="s">
        <v>32</v>
      </c>
      <c r="B31" s="68">
        <v>7.7</v>
      </c>
      <c r="C31" s="81">
        <v>7.3</v>
      </c>
      <c r="D31" s="54"/>
      <c r="E31" s="54"/>
      <c r="F31" s="54"/>
      <c r="G31" s="54"/>
      <c r="H31" s="54"/>
      <c r="I31" s="54"/>
    </row>
    <row r="32" spans="1:9" ht="14.25" customHeight="1">
      <c r="A32" s="71" t="s">
        <v>51</v>
      </c>
      <c r="B32" s="64">
        <v>3.8</v>
      </c>
      <c r="C32" s="83">
        <v>4.7</v>
      </c>
      <c r="D32" s="54"/>
      <c r="E32" s="54"/>
      <c r="F32" s="54"/>
      <c r="G32" s="54"/>
      <c r="H32" s="54"/>
      <c r="I32" s="54"/>
    </row>
    <row r="33" spans="1:9" ht="14.25" customHeight="1">
      <c r="A33" s="67" t="s">
        <v>87</v>
      </c>
      <c r="B33" s="76">
        <v>0.9</v>
      </c>
      <c r="C33" s="68">
        <v>5</v>
      </c>
      <c r="D33" s="54"/>
      <c r="E33" s="54"/>
      <c r="F33" s="54"/>
      <c r="G33" s="54"/>
      <c r="H33" s="54"/>
      <c r="I33" s="54"/>
    </row>
    <row r="34" spans="1:9" ht="14.25" customHeight="1">
      <c r="A34" s="71" t="s">
        <v>38</v>
      </c>
      <c r="B34" s="68">
        <v>8.7</v>
      </c>
      <c r="C34" s="81">
        <v>12</v>
      </c>
      <c r="D34" s="54"/>
      <c r="E34" s="54"/>
      <c r="F34" s="54"/>
      <c r="G34" s="54"/>
      <c r="H34" s="54"/>
      <c r="I34" s="54"/>
    </row>
    <row r="35" spans="1:9" ht="14.25" customHeight="1">
      <c r="A35" s="67" t="s">
        <v>88</v>
      </c>
      <c r="B35" s="64">
        <v>2.1</v>
      </c>
      <c r="C35" s="64">
        <v>1</v>
      </c>
      <c r="D35" s="54"/>
      <c r="E35" s="54"/>
      <c r="F35" s="54"/>
      <c r="G35" s="54"/>
      <c r="H35" s="54"/>
      <c r="I35" s="54"/>
    </row>
    <row r="36" spans="1:9" ht="14.25" customHeight="1">
      <c r="A36" s="67" t="s">
        <v>89</v>
      </c>
      <c r="B36" s="68">
        <v>7.3</v>
      </c>
      <c r="C36" s="68">
        <v>7.5</v>
      </c>
      <c r="D36" s="54"/>
      <c r="E36" s="54"/>
      <c r="F36" s="54"/>
      <c r="G36" s="54"/>
      <c r="H36" s="54"/>
      <c r="I36" s="54"/>
    </row>
    <row r="37" spans="1:9" ht="14.25" customHeight="1">
      <c r="A37" s="67" t="s">
        <v>90</v>
      </c>
      <c r="B37" s="64">
        <v>2.1</v>
      </c>
      <c r="C37" s="64">
        <v>1.7</v>
      </c>
      <c r="D37" s="54"/>
      <c r="E37" s="54"/>
      <c r="F37" s="54"/>
      <c r="G37" s="54"/>
      <c r="H37" s="54"/>
      <c r="I37" s="54"/>
    </row>
    <row r="38" spans="1:9" ht="14.25" customHeight="1">
      <c r="A38" s="67" t="s">
        <v>91</v>
      </c>
      <c r="B38" s="64">
        <v>3.8</v>
      </c>
      <c r="C38" s="64">
        <v>3.6</v>
      </c>
      <c r="D38" s="54"/>
      <c r="E38" s="54"/>
      <c r="F38" s="54"/>
      <c r="G38" s="54"/>
      <c r="H38" s="54"/>
      <c r="I38" s="54"/>
    </row>
    <row r="39" spans="1:9" ht="14.25" customHeight="1">
      <c r="A39" s="71" t="s">
        <v>37</v>
      </c>
      <c r="B39" s="68">
        <v>6.4</v>
      </c>
      <c r="C39" s="72">
        <v>3.1</v>
      </c>
      <c r="D39" s="54"/>
      <c r="E39" s="54"/>
      <c r="F39" s="54"/>
      <c r="G39" s="54"/>
      <c r="H39" s="54"/>
      <c r="I39" s="54"/>
    </row>
    <row r="40" spans="1:9" ht="14.25" customHeight="1">
      <c r="A40" s="67" t="s">
        <v>92</v>
      </c>
      <c r="B40" s="64">
        <v>1.2</v>
      </c>
      <c r="C40" s="64">
        <v>3.3</v>
      </c>
      <c r="D40" s="54"/>
      <c r="E40" s="54"/>
      <c r="F40" s="54"/>
      <c r="G40" s="54"/>
      <c r="H40" s="54"/>
      <c r="I40" s="54"/>
    </row>
    <row r="41" spans="1:9" ht="14.25" customHeight="1">
      <c r="A41" s="67" t="s">
        <v>93</v>
      </c>
      <c r="B41" s="82">
        <v>2</v>
      </c>
      <c r="C41" s="64">
        <v>2.1</v>
      </c>
      <c r="D41" s="54"/>
      <c r="E41" s="54"/>
      <c r="F41" s="54"/>
      <c r="G41" s="54"/>
      <c r="H41" s="54"/>
      <c r="I41" s="54"/>
    </row>
    <row r="42" spans="1:9" ht="14.25" customHeight="1">
      <c r="A42" s="67" t="s">
        <v>36</v>
      </c>
      <c r="B42" s="84">
        <v>4.2</v>
      </c>
      <c r="C42" s="64">
        <v>2.2</v>
      </c>
      <c r="D42" s="54"/>
      <c r="E42" s="54"/>
      <c r="F42" s="54"/>
      <c r="G42" s="54"/>
      <c r="H42" s="54"/>
      <c r="I42" s="54"/>
    </row>
    <row r="43" spans="1:9" ht="14.25" customHeight="1">
      <c r="A43" s="67" t="s">
        <v>94</v>
      </c>
      <c r="B43" s="64">
        <v>2.2</v>
      </c>
      <c r="C43" s="64">
        <v>1.5</v>
      </c>
      <c r="D43" s="54"/>
      <c r="E43" s="54"/>
      <c r="F43" s="54"/>
      <c r="G43" s="54"/>
      <c r="H43" s="54"/>
      <c r="I43" s="54"/>
    </row>
    <row r="44" spans="1:9" ht="14.25" customHeight="1">
      <c r="A44" s="67" t="s">
        <v>95</v>
      </c>
      <c r="B44" s="68">
        <v>5.5</v>
      </c>
      <c r="C44" s="68">
        <v>10.1</v>
      </c>
      <c r="D44" s="54"/>
      <c r="E44" s="54"/>
      <c r="F44" s="54"/>
      <c r="G44" s="54"/>
      <c r="H44" s="54"/>
      <c r="I44" s="54"/>
    </row>
    <row r="45" spans="1:9" ht="14.25" customHeight="1">
      <c r="A45" s="71" t="s">
        <v>54</v>
      </c>
      <c r="B45" s="68">
        <v>7.2</v>
      </c>
      <c r="C45" s="81">
        <v>6.4</v>
      </c>
      <c r="D45" s="54"/>
      <c r="E45" s="54"/>
      <c r="F45" s="54"/>
      <c r="G45" s="54"/>
      <c r="H45" s="54"/>
      <c r="I45" s="54"/>
    </row>
    <row r="46" spans="1:9" ht="14.25" customHeight="1">
      <c r="A46" s="67" t="s">
        <v>96</v>
      </c>
      <c r="B46" s="64">
        <v>1.5</v>
      </c>
      <c r="C46" s="64">
        <v>1.3</v>
      </c>
      <c r="D46" s="54"/>
      <c r="E46" s="54"/>
      <c r="F46" s="54"/>
      <c r="G46" s="54"/>
      <c r="H46" s="54"/>
      <c r="I46" s="54"/>
    </row>
    <row r="47" spans="1:9" ht="14.25" customHeight="1">
      <c r="A47" s="85" t="s">
        <v>97</v>
      </c>
      <c r="B47" s="64">
        <v>3.6</v>
      </c>
      <c r="C47" s="72">
        <v>2.2</v>
      </c>
      <c r="D47" s="54"/>
      <c r="E47" s="54"/>
      <c r="F47" s="54"/>
      <c r="G47" s="54"/>
      <c r="H47" s="54"/>
      <c r="I47" s="54"/>
    </row>
    <row r="48" spans="1:9" ht="14.25" customHeight="1">
      <c r="A48" s="67" t="s">
        <v>98</v>
      </c>
      <c r="B48" s="64">
        <v>1.3</v>
      </c>
      <c r="C48" s="68">
        <v>4.4</v>
      </c>
      <c r="D48" s="54"/>
      <c r="E48" s="54"/>
      <c r="F48" s="54"/>
      <c r="G48" s="54"/>
      <c r="H48" s="54"/>
      <c r="I48" s="54"/>
    </row>
    <row r="49" spans="1:9" ht="14.25" customHeight="1">
      <c r="A49" s="67" t="s">
        <v>99</v>
      </c>
      <c r="B49" s="82">
        <v>3</v>
      </c>
      <c r="C49" s="68">
        <v>4.9</v>
      </c>
      <c r="D49" s="54"/>
      <c r="E49" s="54"/>
      <c r="F49" s="54"/>
      <c r="G49" s="54"/>
      <c r="H49" s="54"/>
      <c r="I49" s="54"/>
    </row>
    <row r="50" spans="1:9" ht="14.25" customHeight="1">
      <c r="A50" s="67" t="s">
        <v>100</v>
      </c>
      <c r="B50" s="68">
        <v>6.3</v>
      </c>
      <c r="C50" s="68">
        <v>7.2</v>
      </c>
      <c r="D50" s="54"/>
      <c r="E50" s="54"/>
      <c r="F50" s="54"/>
      <c r="G50" s="54"/>
      <c r="H50" s="54"/>
      <c r="I50" s="54"/>
    </row>
    <row r="51" spans="1:9" ht="14.25" customHeight="1">
      <c r="A51" s="67" t="s">
        <v>55</v>
      </c>
      <c r="B51" s="64">
        <v>2.6</v>
      </c>
      <c r="C51" s="64">
        <v>1.7</v>
      </c>
      <c r="D51" s="54"/>
      <c r="E51" s="54"/>
      <c r="F51" s="54"/>
      <c r="G51" s="54"/>
      <c r="H51" s="54"/>
      <c r="I51" s="54"/>
    </row>
    <row r="52" spans="1:9" ht="14.25" customHeight="1">
      <c r="A52" s="71" t="s">
        <v>42</v>
      </c>
      <c r="B52" s="64">
        <v>1.6</v>
      </c>
      <c r="C52" s="72">
        <v>1.4</v>
      </c>
      <c r="D52" s="54"/>
      <c r="E52" s="54"/>
      <c r="F52" s="54"/>
      <c r="G52" s="54"/>
      <c r="H52" s="54"/>
      <c r="I52" s="54"/>
    </row>
    <row r="53" spans="1:9" ht="14.25" customHeight="1">
      <c r="A53" s="71" t="s">
        <v>101</v>
      </c>
      <c r="B53" s="64">
        <v>3.3</v>
      </c>
      <c r="C53" s="81">
        <v>4.9</v>
      </c>
      <c r="D53" s="54"/>
      <c r="E53" s="54"/>
      <c r="F53" s="54"/>
      <c r="G53" s="54"/>
      <c r="H53" s="54"/>
      <c r="I53" s="54"/>
    </row>
    <row r="54" spans="1:9" ht="14.25" customHeight="1">
      <c r="A54" s="67" t="s">
        <v>57</v>
      </c>
      <c r="B54" s="68">
        <v>7.1</v>
      </c>
      <c r="C54" s="68">
        <v>10.4</v>
      </c>
      <c r="D54" s="54"/>
      <c r="E54" s="54"/>
      <c r="F54" s="54"/>
      <c r="G54" s="54"/>
      <c r="H54" s="54"/>
      <c r="I54" s="54"/>
    </row>
    <row r="55" spans="1:9" ht="14.25" customHeight="1">
      <c r="A55" s="67" t="s">
        <v>102</v>
      </c>
      <c r="B55" s="76">
        <v>0.5</v>
      </c>
      <c r="C55" s="76">
        <v>0.1</v>
      </c>
      <c r="D55" s="54"/>
      <c r="E55" s="54"/>
      <c r="F55" s="54"/>
      <c r="G55" s="54"/>
      <c r="H55" s="54"/>
      <c r="I55" s="54"/>
    </row>
    <row r="56" spans="1:9" ht="14.25" customHeight="1">
      <c r="A56" s="67" t="s">
        <v>103</v>
      </c>
      <c r="B56" s="68">
        <v>7.8</v>
      </c>
      <c r="C56" s="68">
        <v>4.9</v>
      </c>
      <c r="D56" s="54"/>
      <c r="E56" s="54"/>
      <c r="F56" s="54"/>
      <c r="G56" s="54"/>
      <c r="H56" s="54"/>
      <c r="I56" s="54"/>
    </row>
    <row r="57" spans="1:9" ht="14.25" customHeight="1">
      <c r="A57" s="67" t="s">
        <v>58</v>
      </c>
      <c r="B57" s="68">
        <v>6.2</v>
      </c>
      <c r="C57" s="64">
        <v>3.4</v>
      </c>
      <c r="D57" s="54"/>
      <c r="E57" s="54"/>
      <c r="F57" s="54"/>
      <c r="G57" s="54"/>
      <c r="H57" s="54"/>
      <c r="I57" s="54"/>
    </row>
    <row r="58" spans="1:9" ht="14.25" customHeight="1">
      <c r="A58" s="71" t="s">
        <v>104</v>
      </c>
      <c r="B58" s="64">
        <v>3.5</v>
      </c>
      <c r="C58" s="81">
        <v>4.4</v>
      </c>
      <c r="D58" s="54"/>
      <c r="E58" s="54"/>
      <c r="F58" s="54"/>
      <c r="G58" s="54"/>
      <c r="H58" s="54"/>
      <c r="I58" s="54"/>
    </row>
    <row r="59" spans="1:9" ht="14.25" customHeight="1">
      <c r="A59" s="71" t="s">
        <v>105</v>
      </c>
      <c r="B59" s="68">
        <v>4.7</v>
      </c>
      <c r="C59" s="81">
        <v>7.8</v>
      </c>
      <c r="D59" s="54"/>
      <c r="E59" s="54"/>
      <c r="F59" s="54"/>
      <c r="G59" s="54"/>
      <c r="H59" s="54"/>
      <c r="I59" s="54"/>
    </row>
    <row r="60" spans="1:9" ht="14.25" customHeight="1">
      <c r="A60" s="71" t="s">
        <v>43</v>
      </c>
      <c r="B60" s="64">
        <v>2.1</v>
      </c>
      <c r="C60" s="72">
        <v>1.6</v>
      </c>
      <c r="D60" s="54"/>
      <c r="E60" s="54"/>
      <c r="F60" s="54"/>
      <c r="G60" s="54"/>
      <c r="H60" s="54"/>
      <c r="I60" s="54"/>
    </row>
    <row r="61" spans="1:9" ht="14.25" customHeight="1">
      <c r="A61" s="67" t="s">
        <v>106</v>
      </c>
      <c r="B61" s="64">
        <v>2.7</v>
      </c>
      <c r="C61" s="64">
        <v>2.4</v>
      </c>
      <c r="D61" s="54"/>
      <c r="E61" s="54"/>
      <c r="F61" s="54"/>
      <c r="G61" s="54"/>
      <c r="H61" s="54"/>
      <c r="I61" s="54"/>
    </row>
    <row r="62" spans="1:9" ht="14.25" customHeight="1">
      <c r="A62" s="67" t="s">
        <v>107</v>
      </c>
      <c r="B62" s="68">
        <v>5.2</v>
      </c>
      <c r="C62" s="64">
        <v>1.7</v>
      </c>
      <c r="D62" s="54"/>
      <c r="E62" s="54"/>
      <c r="F62" s="54"/>
      <c r="G62" s="54"/>
      <c r="H62" s="54"/>
      <c r="I62" s="54"/>
    </row>
    <row r="63" spans="1:9" ht="14.25" customHeight="1">
      <c r="A63" s="67" t="s">
        <v>108</v>
      </c>
      <c r="B63" s="64">
        <v>2.4</v>
      </c>
      <c r="C63" s="64">
        <v>1.1</v>
      </c>
      <c r="D63" s="54"/>
      <c r="E63" s="54"/>
      <c r="F63" s="54"/>
      <c r="G63" s="54"/>
      <c r="H63" s="54"/>
      <c r="I63" s="54"/>
    </row>
    <row r="64" spans="1:9" ht="14.25" customHeight="1">
      <c r="A64" s="67" t="s">
        <v>109</v>
      </c>
      <c r="B64" s="64">
        <v>1.5</v>
      </c>
      <c r="C64" s="64">
        <v>1.6</v>
      </c>
      <c r="D64" s="54"/>
      <c r="E64" s="54"/>
      <c r="F64" s="54"/>
      <c r="G64" s="54"/>
      <c r="H64" s="54"/>
      <c r="I64" s="54"/>
    </row>
    <row r="65" spans="1:9" ht="14.25" customHeight="1">
      <c r="A65" s="71" t="s">
        <v>61</v>
      </c>
      <c r="B65" s="68">
        <v>4.9</v>
      </c>
      <c r="C65" s="81">
        <v>5.8</v>
      </c>
      <c r="D65" s="54"/>
      <c r="E65" s="54"/>
      <c r="F65" s="54"/>
      <c r="G65" s="54"/>
      <c r="H65" s="54"/>
      <c r="I65" s="54"/>
    </row>
    <row r="66" spans="1:9" ht="14.25" customHeight="1">
      <c r="A66" s="71" t="s">
        <v>62</v>
      </c>
      <c r="B66" s="64">
        <v>3.4</v>
      </c>
      <c r="C66" s="81">
        <v>5.3</v>
      </c>
      <c r="D66" s="54"/>
      <c r="E66" s="54"/>
      <c r="F66" s="54"/>
      <c r="G66" s="54"/>
      <c r="H66" s="54"/>
      <c r="I66" s="54"/>
    </row>
    <row r="67" spans="1:9" ht="14.25" customHeight="1">
      <c r="A67" s="71" t="s">
        <v>110</v>
      </c>
      <c r="B67" s="68">
        <v>6.2</v>
      </c>
      <c r="C67" s="81">
        <v>5.2</v>
      </c>
      <c r="D67" s="54"/>
      <c r="E67" s="54"/>
      <c r="F67" s="54"/>
      <c r="G67" s="54"/>
      <c r="H67" s="54"/>
      <c r="I67" s="54"/>
    </row>
    <row r="68" spans="1:9" ht="14.25" customHeight="1">
      <c r="A68" s="67" t="s">
        <v>63</v>
      </c>
      <c r="B68" s="64">
        <v>3.4</v>
      </c>
      <c r="C68" s="68">
        <v>5.4</v>
      </c>
      <c r="D68" s="54"/>
      <c r="E68" s="54"/>
      <c r="F68" s="54"/>
      <c r="G68" s="54"/>
      <c r="H68" s="54"/>
      <c r="I68" s="54"/>
    </row>
    <row r="69" spans="1:9" ht="14.25" customHeight="1">
      <c r="A69" s="71" t="s">
        <v>30</v>
      </c>
      <c r="B69" s="64">
        <v>2.8</v>
      </c>
      <c r="C69" s="72">
        <v>3.4</v>
      </c>
      <c r="D69" s="54"/>
      <c r="E69" s="54"/>
      <c r="F69" s="54"/>
      <c r="G69" s="54"/>
      <c r="H69" s="54"/>
      <c r="I69" s="54"/>
    </row>
    <row r="70" spans="1:9" ht="14.25" customHeight="1">
      <c r="A70" s="86" t="s">
        <v>40</v>
      </c>
      <c r="B70" s="82">
        <v>3</v>
      </c>
      <c r="C70" s="72">
        <v>2.8</v>
      </c>
      <c r="D70" s="54"/>
      <c r="E70" s="54"/>
      <c r="F70" s="54"/>
      <c r="G70" s="54"/>
      <c r="H70" s="54"/>
      <c r="I70" s="54"/>
    </row>
    <row r="71" spans="1:9" ht="14.25" customHeight="1">
      <c r="A71" s="87" t="s">
        <v>64</v>
      </c>
      <c r="B71" s="82">
        <v>3</v>
      </c>
      <c r="C71" s="68">
        <v>4.8</v>
      </c>
      <c r="D71" s="54"/>
      <c r="E71" s="54"/>
      <c r="F71" s="54"/>
      <c r="G71" s="54"/>
      <c r="H71" s="54"/>
      <c r="I71" s="54"/>
    </row>
    <row r="72" spans="1:9" ht="14.25" customHeight="1">
      <c r="A72" s="87" t="s">
        <v>65</v>
      </c>
      <c r="B72" s="82">
        <v>2</v>
      </c>
      <c r="C72" s="64">
        <v>1.4</v>
      </c>
      <c r="D72" s="54"/>
      <c r="E72" s="54"/>
      <c r="F72" s="54"/>
      <c r="G72" s="54"/>
      <c r="H72" s="54"/>
      <c r="I72" s="54"/>
    </row>
    <row r="73" spans="1:9" ht="14.25" customHeight="1">
      <c r="A73" s="87" t="s">
        <v>111</v>
      </c>
      <c r="B73" s="68">
        <v>10.8</v>
      </c>
      <c r="C73" s="68">
        <v>11.8</v>
      </c>
      <c r="D73" s="54"/>
      <c r="E73" s="54"/>
      <c r="F73" s="54"/>
      <c r="G73" s="54"/>
      <c r="H73" s="54"/>
      <c r="I73" s="54"/>
    </row>
    <row r="74" spans="1:9" ht="14.25" customHeight="1">
      <c r="A74" s="87" t="s">
        <v>112</v>
      </c>
      <c r="B74" s="64">
        <v>1.3</v>
      </c>
      <c r="C74" s="68">
        <v>4.9</v>
      </c>
      <c r="D74" s="54"/>
      <c r="E74" s="54"/>
      <c r="F74" s="54"/>
      <c r="G74" s="54"/>
      <c r="H74" s="54"/>
      <c r="I74" s="54"/>
    </row>
    <row r="75" spans="1:9" ht="14.25" customHeight="1">
      <c r="A75" s="71" t="s">
        <v>113</v>
      </c>
      <c r="B75" s="64">
        <v>2.9</v>
      </c>
      <c r="C75" s="72">
        <v>3.9</v>
      </c>
      <c r="D75" s="54"/>
      <c r="E75" s="54"/>
      <c r="F75" s="54"/>
      <c r="G75" s="54"/>
      <c r="H75" s="54"/>
      <c r="I75" s="54"/>
    </row>
    <row r="76" spans="1:9" ht="14.25" customHeight="1" thickBot="1">
      <c r="A76" s="88" t="s">
        <v>114</v>
      </c>
      <c r="B76" s="89">
        <v>2.4</v>
      </c>
      <c r="C76" s="90">
        <v>1</v>
      </c>
      <c r="D76" s="54"/>
      <c r="E76" s="54"/>
      <c r="F76" s="54"/>
      <c r="G76" s="54"/>
      <c r="H76" s="54"/>
      <c r="I76" s="54"/>
    </row>
    <row r="77" spans="1:9" ht="15">
      <c r="A77" s="91" t="s">
        <v>146</v>
      </c>
      <c r="B77" s="92"/>
      <c r="D77" s="54"/>
      <c r="E77" s="54"/>
      <c r="F77" s="54"/>
      <c r="G77" s="54"/>
      <c r="H77" s="54"/>
      <c r="I77" s="54"/>
    </row>
    <row r="78" spans="1:9" ht="15">
      <c r="A78" s="93"/>
      <c r="B78" s="94"/>
      <c r="D78" s="54"/>
      <c r="E78" s="54"/>
      <c r="F78" s="54"/>
      <c r="G78" s="54"/>
      <c r="H78" s="54"/>
      <c r="I78" s="54"/>
    </row>
    <row r="79" spans="1:9" ht="15">
      <c r="A79" s="95"/>
      <c r="B79" s="54"/>
      <c r="D79" s="54"/>
      <c r="E79" s="54"/>
      <c r="F79" s="54"/>
      <c r="G79" s="54"/>
      <c r="H79" s="54"/>
      <c r="I79" s="5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52" t="s">
        <v>169</v>
      </c>
      <c r="B1" s="53"/>
      <c r="C1" s="205"/>
      <c r="D1" s="206"/>
      <c r="E1" s="206"/>
      <c r="F1" s="206"/>
      <c r="G1" s="206"/>
      <c r="H1" s="206"/>
    </row>
    <row r="2" spans="1:8" ht="15.75" thickBot="1">
      <c r="A2" s="55" t="s">
        <v>27</v>
      </c>
      <c r="B2" s="56" t="s">
        <v>170</v>
      </c>
      <c r="C2" s="207" t="s">
        <v>171</v>
      </c>
      <c r="D2" s="206"/>
      <c r="E2" s="57" t="s">
        <v>139</v>
      </c>
      <c r="F2" s="206"/>
      <c r="G2" s="206"/>
      <c r="H2" s="206"/>
    </row>
    <row r="3" spans="1:8" ht="16.5" thickBot="1" thickTop="1">
      <c r="A3" s="58" t="s">
        <v>46</v>
      </c>
      <c r="B3" s="208">
        <v>1.2</v>
      </c>
      <c r="C3" s="209">
        <v>1.2</v>
      </c>
      <c r="D3" s="210"/>
      <c r="E3" s="211"/>
      <c r="F3" s="57" t="s">
        <v>140</v>
      </c>
      <c r="G3" s="206"/>
      <c r="H3" s="206"/>
    </row>
    <row r="4" spans="1:8" ht="16.5" thickBot="1" thickTop="1">
      <c r="A4" s="58" t="s">
        <v>69</v>
      </c>
      <c r="B4" s="212">
        <v>4.4</v>
      </c>
      <c r="C4" s="213">
        <v>1.3</v>
      </c>
      <c r="E4" s="214"/>
      <c r="F4" s="57" t="s">
        <v>141</v>
      </c>
      <c r="G4" s="206"/>
      <c r="H4" s="206"/>
    </row>
    <row r="5" spans="1:8" ht="16.5" thickBot="1" thickTop="1">
      <c r="A5" s="58" t="s">
        <v>70</v>
      </c>
      <c r="B5" s="208">
        <v>1.7</v>
      </c>
      <c r="C5" s="215">
        <v>0.7</v>
      </c>
      <c r="E5" s="216" t="s">
        <v>142</v>
      </c>
      <c r="F5" s="57" t="s">
        <v>143</v>
      </c>
      <c r="G5" s="206"/>
      <c r="H5" s="206"/>
    </row>
    <row r="6" spans="1:8" ht="15.75" thickTop="1">
      <c r="A6" s="67" t="s">
        <v>71</v>
      </c>
      <c r="B6" s="212">
        <v>4.2</v>
      </c>
      <c r="C6" s="70">
        <v>2.4</v>
      </c>
      <c r="E6" s="217"/>
      <c r="F6" s="57"/>
      <c r="G6" s="206"/>
      <c r="H6" s="206"/>
    </row>
    <row r="7" spans="1:3" ht="12.75">
      <c r="A7" s="58" t="s">
        <v>72</v>
      </c>
      <c r="B7" s="218">
        <v>1.9</v>
      </c>
      <c r="C7" s="219">
        <v>0.3</v>
      </c>
    </row>
    <row r="8" spans="1:3" ht="12.75">
      <c r="A8" s="58" t="s">
        <v>73</v>
      </c>
      <c r="B8" s="218">
        <v>3.1</v>
      </c>
      <c r="C8" s="219">
        <v>0.9</v>
      </c>
    </row>
    <row r="9" spans="1:8" ht="15">
      <c r="A9" s="67" t="s">
        <v>116</v>
      </c>
      <c r="B9" s="218">
        <v>2.5</v>
      </c>
      <c r="C9" s="229">
        <v>2.2</v>
      </c>
      <c r="D9" s="206"/>
      <c r="E9" s="206"/>
      <c r="F9" s="206"/>
      <c r="G9" s="206"/>
      <c r="H9" s="206"/>
    </row>
    <row r="10" spans="1:8" ht="15">
      <c r="A10" s="71" t="s">
        <v>35</v>
      </c>
      <c r="B10" s="218">
        <v>2.1</v>
      </c>
      <c r="C10" s="77">
        <v>0.8</v>
      </c>
      <c r="D10" s="206"/>
      <c r="E10" s="206"/>
      <c r="F10" s="206"/>
      <c r="G10" s="206"/>
      <c r="H10" s="206"/>
    </row>
    <row r="11" spans="1:8" ht="15">
      <c r="A11" s="67" t="s">
        <v>74</v>
      </c>
      <c r="B11" s="220">
        <v>1.7</v>
      </c>
      <c r="C11" s="82">
        <v>1.4</v>
      </c>
      <c r="D11" s="206"/>
      <c r="E11" s="206"/>
      <c r="F11" s="206"/>
      <c r="G11" s="206"/>
      <c r="H11" s="206"/>
    </row>
    <row r="12" spans="1:8" ht="15">
      <c r="A12" s="67" t="s">
        <v>75</v>
      </c>
      <c r="B12" s="212">
        <v>7.2</v>
      </c>
      <c r="C12" s="82">
        <v>2</v>
      </c>
      <c r="D12" s="206"/>
      <c r="E12" s="206"/>
      <c r="F12" s="206"/>
      <c r="G12" s="206"/>
      <c r="H12" s="206"/>
    </row>
    <row r="13" spans="1:8" ht="15">
      <c r="A13" s="71" t="s">
        <v>76</v>
      </c>
      <c r="B13" s="212">
        <v>5.6</v>
      </c>
      <c r="C13" s="72">
        <v>1.5</v>
      </c>
      <c r="D13" s="206"/>
      <c r="E13" s="206"/>
      <c r="F13" s="206"/>
      <c r="G13" s="206"/>
      <c r="H13" s="206"/>
    </row>
    <row r="14" spans="1:8" ht="15">
      <c r="A14" s="67" t="s">
        <v>77</v>
      </c>
      <c r="B14" s="218">
        <v>3.8</v>
      </c>
      <c r="C14" s="82">
        <v>3.3</v>
      </c>
      <c r="D14" s="74"/>
      <c r="E14" s="206"/>
      <c r="F14" s="206"/>
      <c r="G14" s="206"/>
      <c r="H14" s="206"/>
    </row>
    <row r="15" spans="1:8" ht="15">
      <c r="A15" s="67" t="s">
        <v>78</v>
      </c>
      <c r="B15" s="221">
        <v>1.3</v>
      </c>
      <c r="C15" s="219">
        <v>0.2</v>
      </c>
      <c r="D15" s="206"/>
      <c r="E15" s="206"/>
      <c r="F15" s="206"/>
      <c r="G15" s="206"/>
      <c r="H15" s="206"/>
    </row>
    <row r="16" spans="1:8" ht="15">
      <c r="A16" s="67" t="s">
        <v>79</v>
      </c>
      <c r="B16" s="221">
        <v>3.4</v>
      </c>
      <c r="C16" s="82">
        <v>1.7</v>
      </c>
      <c r="D16" s="206"/>
      <c r="E16" s="206"/>
      <c r="F16" s="206"/>
      <c r="G16" s="206"/>
      <c r="H16" s="206"/>
    </row>
    <row r="17" spans="1:8" ht="15">
      <c r="A17" s="67" t="s">
        <v>41</v>
      </c>
      <c r="B17" s="218">
        <v>2.8</v>
      </c>
      <c r="C17" s="219">
        <v>0.4</v>
      </c>
      <c r="D17" s="206"/>
      <c r="E17" s="206"/>
      <c r="F17" s="206"/>
      <c r="G17" s="206"/>
      <c r="H17" s="206"/>
    </row>
    <row r="18" spans="1:8" ht="15">
      <c r="A18" s="67" t="s">
        <v>144</v>
      </c>
      <c r="B18" s="228"/>
      <c r="C18" s="82">
        <v>1.5</v>
      </c>
      <c r="D18" s="206"/>
      <c r="E18" s="206"/>
      <c r="F18" s="206"/>
      <c r="G18" s="206"/>
      <c r="H18" s="206"/>
    </row>
    <row r="19" spans="1:8" ht="15">
      <c r="A19" s="71" t="s">
        <v>80</v>
      </c>
      <c r="B19" s="222">
        <v>0.6</v>
      </c>
      <c r="C19" s="77">
        <v>0.3</v>
      </c>
      <c r="D19" s="206"/>
      <c r="E19" s="78"/>
      <c r="F19" s="206"/>
      <c r="G19" s="206"/>
      <c r="H19" s="206"/>
    </row>
    <row r="20" spans="1:8" ht="15">
      <c r="A20" s="71" t="s">
        <v>34</v>
      </c>
      <c r="B20" s="218">
        <v>2.4</v>
      </c>
      <c r="C20" s="77">
        <v>0.2</v>
      </c>
      <c r="D20" s="206"/>
      <c r="E20" s="223"/>
      <c r="F20" s="206"/>
      <c r="G20" s="206"/>
      <c r="H20" s="206"/>
    </row>
    <row r="21" spans="1:8" ht="15">
      <c r="A21" s="71" t="s">
        <v>39</v>
      </c>
      <c r="B21" s="220">
        <v>3.6</v>
      </c>
      <c r="C21" s="230">
        <v>2.2</v>
      </c>
      <c r="D21" s="206"/>
      <c r="E21" s="206"/>
      <c r="F21" s="206"/>
      <c r="G21" s="206"/>
      <c r="H21" s="206"/>
    </row>
    <row r="22" spans="1:8" ht="15">
      <c r="A22" s="67" t="s">
        <v>31</v>
      </c>
      <c r="B22" s="220">
        <v>3</v>
      </c>
      <c r="C22" s="80">
        <v>1.7</v>
      </c>
      <c r="D22" s="206"/>
      <c r="E22" s="206"/>
      <c r="F22" s="206"/>
      <c r="G22" s="206"/>
      <c r="H22" s="206"/>
    </row>
    <row r="23" spans="1:8" ht="15">
      <c r="A23" s="71" t="s">
        <v>49</v>
      </c>
      <c r="B23" s="218">
        <v>3.6</v>
      </c>
      <c r="C23" s="72">
        <v>1</v>
      </c>
      <c r="D23" s="206"/>
      <c r="E23" s="206"/>
      <c r="F23" s="206"/>
      <c r="G23" s="206"/>
      <c r="H23" s="206"/>
    </row>
    <row r="24" spans="1:8" ht="15">
      <c r="A24" s="67" t="s">
        <v>81</v>
      </c>
      <c r="B24" s="218">
        <v>3.7</v>
      </c>
      <c r="C24" s="82">
        <v>2.7</v>
      </c>
      <c r="D24" s="206"/>
      <c r="E24" s="206"/>
      <c r="F24" s="206"/>
      <c r="G24" s="206"/>
      <c r="H24" s="206"/>
    </row>
    <row r="25" spans="1:8" ht="15">
      <c r="A25" s="67" t="s">
        <v>82</v>
      </c>
      <c r="B25" s="218">
        <v>2.1</v>
      </c>
      <c r="C25" s="82">
        <v>1.7</v>
      </c>
      <c r="D25" s="206"/>
      <c r="E25" s="206"/>
      <c r="F25" s="206"/>
      <c r="G25" s="206"/>
      <c r="H25" s="206"/>
    </row>
    <row r="26" spans="1:8" ht="15">
      <c r="A26" s="67" t="s">
        <v>83</v>
      </c>
      <c r="B26" s="220">
        <v>2</v>
      </c>
      <c r="C26" s="82">
        <v>1.6</v>
      </c>
      <c r="D26" s="206"/>
      <c r="E26" s="206"/>
      <c r="F26" s="206"/>
      <c r="G26" s="206"/>
      <c r="H26" s="206"/>
    </row>
    <row r="27" spans="1:8" ht="15">
      <c r="A27" s="71" t="s">
        <v>33</v>
      </c>
      <c r="B27" s="224">
        <v>7</v>
      </c>
      <c r="C27" s="72">
        <v>3.1</v>
      </c>
      <c r="D27" s="206"/>
      <c r="E27" s="206"/>
      <c r="F27" s="206"/>
      <c r="G27" s="206"/>
      <c r="H27" s="206"/>
    </row>
    <row r="28" spans="1:8" ht="15">
      <c r="A28" s="67" t="s">
        <v>84</v>
      </c>
      <c r="B28" s="220">
        <v>3.2</v>
      </c>
      <c r="C28" s="82">
        <v>1.1</v>
      </c>
      <c r="D28" s="206"/>
      <c r="E28" s="206"/>
      <c r="F28" s="206"/>
      <c r="G28" s="206"/>
      <c r="H28" s="206"/>
    </row>
    <row r="29" spans="1:8" ht="15">
      <c r="A29" s="71" t="s">
        <v>85</v>
      </c>
      <c r="B29" s="218">
        <v>2.1</v>
      </c>
      <c r="C29" s="77">
        <v>0.5</v>
      </c>
      <c r="D29" s="206"/>
      <c r="E29" s="206"/>
      <c r="F29" s="206"/>
      <c r="G29" s="206"/>
      <c r="H29" s="206"/>
    </row>
    <row r="30" spans="1:8" ht="15">
      <c r="A30" s="67" t="s">
        <v>86</v>
      </c>
      <c r="B30" s="218">
        <v>2.7</v>
      </c>
      <c r="C30" s="82">
        <v>1.4</v>
      </c>
      <c r="D30" s="206"/>
      <c r="E30" s="206"/>
      <c r="F30" s="206"/>
      <c r="G30" s="206"/>
      <c r="H30" s="206"/>
    </row>
    <row r="31" spans="1:8" ht="15">
      <c r="A31" s="71" t="s">
        <v>32</v>
      </c>
      <c r="B31" s="224">
        <v>5</v>
      </c>
      <c r="C31" s="231">
        <v>2</v>
      </c>
      <c r="D31" s="206"/>
      <c r="E31" s="206"/>
      <c r="F31" s="206"/>
      <c r="G31" s="206"/>
      <c r="H31" s="206"/>
    </row>
    <row r="32" spans="1:8" ht="15">
      <c r="A32" s="71" t="s">
        <v>51</v>
      </c>
      <c r="B32" s="218">
        <v>3.3</v>
      </c>
      <c r="C32" s="80">
        <v>3</v>
      </c>
      <c r="D32" s="206"/>
      <c r="E32" s="206"/>
      <c r="F32" s="206"/>
      <c r="G32" s="206"/>
      <c r="H32" s="206"/>
    </row>
    <row r="33" spans="1:8" ht="15">
      <c r="A33" s="67" t="s">
        <v>87</v>
      </c>
      <c r="B33" s="220">
        <v>2</v>
      </c>
      <c r="C33" s="82">
        <v>3.1</v>
      </c>
      <c r="D33" s="206"/>
      <c r="E33" s="206"/>
      <c r="F33" s="206"/>
      <c r="G33" s="206"/>
      <c r="H33" s="206"/>
    </row>
    <row r="34" spans="1:8" ht="15">
      <c r="A34" s="71" t="s">
        <v>38</v>
      </c>
      <c r="B34" s="212">
        <v>7.9</v>
      </c>
      <c r="C34" s="81">
        <v>10.4</v>
      </c>
      <c r="D34" s="206"/>
      <c r="E34" s="206"/>
      <c r="F34" s="206"/>
      <c r="G34" s="206"/>
      <c r="H34" s="206"/>
    </row>
    <row r="35" spans="1:8" ht="15">
      <c r="A35" s="67" t="s">
        <v>88</v>
      </c>
      <c r="B35" s="218">
        <v>1.3</v>
      </c>
      <c r="C35" s="219">
        <v>0.3</v>
      </c>
      <c r="D35" s="206"/>
      <c r="E35" s="206"/>
      <c r="F35" s="206"/>
      <c r="G35" s="206"/>
      <c r="H35" s="206"/>
    </row>
    <row r="36" spans="1:8" ht="15">
      <c r="A36" s="67" t="s">
        <v>89</v>
      </c>
      <c r="B36" s="218">
        <v>3.7</v>
      </c>
      <c r="C36" s="219">
        <v>0.1</v>
      </c>
      <c r="D36" s="206"/>
      <c r="E36" s="206"/>
      <c r="F36" s="206"/>
      <c r="G36" s="206"/>
      <c r="H36" s="206"/>
    </row>
    <row r="37" spans="1:8" ht="15">
      <c r="A37" s="67" t="s">
        <v>90</v>
      </c>
      <c r="B37" s="218">
        <v>2.3</v>
      </c>
      <c r="C37" s="219">
        <v>0.8</v>
      </c>
      <c r="D37" s="206"/>
      <c r="E37" s="206"/>
      <c r="F37" s="206"/>
      <c r="G37" s="206"/>
      <c r="H37" s="206"/>
    </row>
    <row r="38" spans="1:8" ht="15">
      <c r="A38" s="67" t="s">
        <v>91</v>
      </c>
      <c r="B38" s="212">
        <v>4.7</v>
      </c>
      <c r="C38" s="82">
        <v>2.4</v>
      </c>
      <c r="D38" s="206"/>
      <c r="E38" s="206"/>
      <c r="F38" s="206"/>
      <c r="G38" s="206"/>
      <c r="H38" s="206"/>
    </row>
    <row r="39" spans="1:8" ht="15">
      <c r="A39" s="71" t="s">
        <v>37</v>
      </c>
      <c r="B39" s="218">
        <v>3.3</v>
      </c>
      <c r="C39" s="72">
        <v>1.9</v>
      </c>
      <c r="D39" s="206"/>
      <c r="E39" s="206"/>
      <c r="F39" s="206"/>
      <c r="G39" s="206"/>
      <c r="H39" s="206"/>
    </row>
    <row r="40" spans="1:8" ht="15">
      <c r="A40" s="67" t="s">
        <v>92</v>
      </c>
      <c r="B40" s="218">
        <v>1.8</v>
      </c>
      <c r="C40" s="82">
        <v>1.2</v>
      </c>
      <c r="D40" s="206"/>
      <c r="E40" s="206"/>
      <c r="F40" s="206"/>
      <c r="G40" s="206"/>
      <c r="H40" s="206"/>
    </row>
    <row r="41" spans="1:8" ht="15">
      <c r="A41" s="67" t="s">
        <v>93</v>
      </c>
      <c r="B41" s="220">
        <v>1.1</v>
      </c>
      <c r="C41" s="219">
        <v>0.6</v>
      </c>
      <c r="D41" s="206"/>
      <c r="E41" s="206"/>
      <c r="F41" s="206"/>
      <c r="G41" s="206"/>
      <c r="H41" s="206"/>
    </row>
    <row r="42" spans="1:8" ht="15">
      <c r="A42" s="67" t="s">
        <v>36</v>
      </c>
      <c r="B42" s="225">
        <v>1.4</v>
      </c>
      <c r="C42" s="219">
        <v>0.7</v>
      </c>
      <c r="D42" s="206"/>
      <c r="E42" s="206"/>
      <c r="F42" s="206"/>
      <c r="G42" s="206"/>
      <c r="H42" s="206"/>
    </row>
    <row r="43" spans="1:8" ht="15">
      <c r="A43" s="67" t="s">
        <v>94</v>
      </c>
      <c r="B43" s="218">
        <v>1.6</v>
      </c>
      <c r="C43" s="219">
        <v>0.8</v>
      </c>
      <c r="D43" s="206"/>
      <c r="E43" s="206"/>
      <c r="F43" s="206"/>
      <c r="G43" s="206"/>
      <c r="H43" s="206"/>
    </row>
    <row r="44" spans="1:8" ht="15">
      <c r="A44" s="67" t="s">
        <v>95</v>
      </c>
      <c r="B44" s="212">
        <v>6.5</v>
      </c>
      <c r="C44" s="82">
        <v>1.5</v>
      </c>
      <c r="D44" s="206"/>
      <c r="E44" s="206"/>
      <c r="F44" s="206"/>
      <c r="G44" s="206"/>
      <c r="H44" s="206"/>
    </row>
    <row r="45" spans="1:8" ht="15">
      <c r="A45" s="71" t="s">
        <v>54</v>
      </c>
      <c r="B45" s="218">
        <v>2.8</v>
      </c>
      <c r="C45" s="72">
        <v>2.4</v>
      </c>
      <c r="D45" s="206"/>
      <c r="E45" s="206"/>
      <c r="F45" s="206"/>
      <c r="G45" s="206"/>
      <c r="H45" s="206"/>
    </row>
    <row r="46" spans="1:8" ht="15">
      <c r="A46" s="67" t="s">
        <v>96</v>
      </c>
      <c r="B46" s="218">
        <v>1.3</v>
      </c>
      <c r="C46" s="219">
        <v>0.8</v>
      </c>
      <c r="D46" s="206"/>
      <c r="E46" s="206"/>
      <c r="F46" s="206"/>
      <c r="G46" s="206"/>
      <c r="H46" s="206"/>
    </row>
    <row r="47" spans="1:8" ht="15">
      <c r="A47" s="85" t="s">
        <v>97</v>
      </c>
      <c r="B47" s="218">
        <v>2.3</v>
      </c>
      <c r="C47" s="72">
        <v>1.2</v>
      </c>
      <c r="D47" s="206"/>
      <c r="E47" s="206"/>
      <c r="F47" s="206"/>
      <c r="G47" s="206"/>
      <c r="H47" s="206"/>
    </row>
    <row r="48" spans="1:8" ht="15">
      <c r="A48" s="67" t="s">
        <v>98</v>
      </c>
      <c r="B48" s="218">
        <v>2.8</v>
      </c>
      <c r="C48" s="82">
        <v>2.2</v>
      </c>
      <c r="D48" s="206"/>
      <c r="E48" s="206"/>
      <c r="F48" s="206"/>
      <c r="G48" s="206"/>
      <c r="H48" s="206"/>
    </row>
    <row r="49" spans="1:8" ht="15">
      <c r="A49" s="67" t="s">
        <v>99</v>
      </c>
      <c r="B49" s="220">
        <v>2.8</v>
      </c>
      <c r="C49" s="82">
        <v>1.6</v>
      </c>
      <c r="D49" s="206"/>
      <c r="E49" s="206"/>
      <c r="F49" s="206"/>
      <c r="G49" s="206"/>
      <c r="H49" s="206"/>
    </row>
    <row r="50" spans="1:8" ht="15">
      <c r="A50" s="67" t="s">
        <v>100</v>
      </c>
      <c r="B50" s="212">
        <v>5.3</v>
      </c>
      <c r="C50" s="82">
        <v>3.5</v>
      </c>
      <c r="D50" s="206"/>
      <c r="E50" s="206"/>
      <c r="F50" s="206"/>
      <c r="G50" s="206"/>
      <c r="H50" s="206"/>
    </row>
    <row r="51" spans="1:8" ht="15">
      <c r="A51" s="67" t="s">
        <v>55</v>
      </c>
      <c r="B51" s="218">
        <v>2.8</v>
      </c>
      <c r="C51" s="82">
        <v>1</v>
      </c>
      <c r="D51" s="206"/>
      <c r="E51" s="206"/>
      <c r="F51" s="206"/>
      <c r="G51" s="206"/>
      <c r="H51" s="206"/>
    </row>
    <row r="52" spans="1:8" ht="15">
      <c r="A52" s="71" t="s">
        <v>42</v>
      </c>
      <c r="B52" s="218">
        <v>1.5</v>
      </c>
      <c r="C52" s="77">
        <v>0.9</v>
      </c>
      <c r="D52" s="206"/>
      <c r="E52" s="206"/>
      <c r="F52" s="206"/>
      <c r="G52" s="206"/>
      <c r="H52" s="206"/>
    </row>
    <row r="53" spans="1:8" ht="15">
      <c r="A53" s="71" t="s">
        <v>101</v>
      </c>
      <c r="B53" s="218">
        <v>2.5</v>
      </c>
      <c r="C53" s="72">
        <v>1</v>
      </c>
      <c r="D53" s="206"/>
      <c r="E53" s="206"/>
      <c r="F53" s="206"/>
      <c r="G53" s="206"/>
      <c r="H53" s="206"/>
    </row>
    <row r="54" spans="1:8" ht="15">
      <c r="A54" s="67" t="s">
        <v>57</v>
      </c>
      <c r="B54" s="212">
        <v>6.7</v>
      </c>
      <c r="C54" s="82">
        <v>1.3</v>
      </c>
      <c r="D54" s="206"/>
      <c r="E54" s="206"/>
      <c r="F54" s="206"/>
      <c r="G54" s="206"/>
      <c r="H54" s="206"/>
    </row>
    <row r="55" spans="1:8" ht="15">
      <c r="A55" s="67" t="s">
        <v>102</v>
      </c>
      <c r="B55" s="222">
        <v>0.5</v>
      </c>
      <c r="C55" s="77">
        <v>0.2</v>
      </c>
      <c r="D55" s="206"/>
      <c r="E55" s="206"/>
      <c r="F55" s="206"/>
      <c r="G55" s="206"/>
      <c r="H55" s="206"/>
    </row>
    <row r="56" spans="1:8" ht="15">
      <c r="A56" s="67" t="s">
        <v>103</v>
      </c>
      <c r="B56" s="212">
        <v>4.3</v>
      </c>
      <c r="C56" s="219">
        <v>0.9</v>
      </c>
      <c r="D56" s="206"/>
      <c r="E56" s="206"/>
      <c r="F56" s="206"/>
      <c r="G56" s="206"/>
      <c r="H56" s="206"/>
    </row>
    <row r="57" spans="1:8" ht="15">
      <c r="A57" s="67" t="s">
        <v>58</v>
      </c>
      <c r="B57" s="218">
        <v>3.3</v>
      </c>
      <c r="C57" s="82">
        <v>2.2</v>
      </c>
      <c r="D57" s="206"/>
      <c r="E57" s="206"/>
      <c r="F57" s="206"/>
      <c r="G57" s="206"/>
      <c r="H57" s="206"/>
    </row>
    <row r="58" spans="1:8" ht="15">
      <c r="A58" s="71" t="s">
        <v>104</v>
      </c>
      <c r="B58" s="218">
        <v>3.5</v>
      </c>
      <c r="C58" s="72">
        <v>1.8</v>
      </c>
      <c r="D58" s="206"/>
      <c r="E58" s="206"/>
      <c r="F58" s="206"/>
      <c r="G58" s="206"/>
      <c r="H58" s="206"/>
    </row>
    <row r="59" spans="1:8" ht="15">
      <c r="A59" s="71" t="s">
        <v>105</v>
      </c>
      <c r="B59" s="218">
        <v>3.1</v>
      </c>
      <c r="C59" s="72">
        <v>3.6</v>
      </c>
      <c r="D59" s="206"/>
      <c r="E59" s="206"/>
      <c r="F59" s="206"/>
      <c r="G59" s="206"/>
      <c r="H59" s="206"/>
    </row>
    <row r="60" spans="1:8" ht="15">
      <c r="A60" s="71" t="s">
        <v>43</v>
      </c>
      <c r="B60" s="218">
        <v>1.1</v>
      </c>
      <c r="C60" s="77">
        <v>0.4</v>
      </c>
      <c r="D60" s="206"/>
      <c r="E60" s="206"/>
      <c r="F60" s="206"/>
      <c r="G60" s="206"/>
      <c r="H60" s="206"/>
    </row>
    <row r="61" spans="1:8" ht="15">
      <c r="A61" s="67" t="s">
        <v>106</v>
      </c>
      <c r="B61" s="218">
        <v>2.7</v>
      </c>
      <c r="C61" s="219">
        <v>0.6</v>
      </c>
      <c r="D61" s="206"/>
      <c r="E61" s="206"/>
      <c r="F61" s="206"/>
      <c r="G61" s="206"/>
      <c r="H61" s="206"/>
    </row>
    <row r="62" spans="1:8" ht="15">
      <c r="A62" s="67" t="s">
        <v>107</v>
      </c>
      <c r="B62" s="218">
        <v>3.7</v>
      </c>
      <c r="C62" s="232">
        <v>2.2</v>
      </c>
      <c r="D62" s="206"/>
      <c r="E62" s="206"/>
      <c r="F62" s="206"/>
      <c r="G62" s="206"/>
      <c r="H62" s="206"/>
    </row>
    <row r="63" spans="1:8" ht="15">
      <c r="A63" s="67" t="s">
        <v>108</v>
      </c>
      <c r="B63" s="218">
        <v>1.8</v>
      </c>
      <c r="C63" s="219">
        <v>0.4</v>
      </c>
      <c r="D63" s="206"/>
      <c r="E63" s="206"/>
      <c r="F63" s="206"/>
      <c r="G63" s="206"/>
      <c r="H63" s="206"/>
    </row>
    <row r="64" spans="1:8" ht="15">
      <c r="A64" s="67" t="s">
        <v>109</v>
      </c>
      <c r="B64" s="222">
        <v>0.9</v>
      </c>
      <c r="C64" s="219">
        <v>0.3</v>
      </c>
      <c r="D64" s="206"/>
      <c r="E64" s="206"/>
      <c r="F64" s="206"/>
      <c r="G64" s="206"/>
      <c r="H64" s="206"/>
    </row>
    <row r="65" spans="1:8" ht="15">
      <c r="A65" s="71" t="s">
        <v>61</v>
      </c>
      <c r="B65" s="212">
        <v>4.3</v>
      </c>
      <c r="C65" s="72">
        <v>1.8</v>
      </c>
      <c r="D65" s="206"/>
      <c r="E65" s="206"/>
      <c r="F65" s="206"/>
      <c r="G65" s="206"/>
      <c r="H65" s="206"/>
    </row>
    <row r="66" spans="1:8" ht="15">
      <c r="A66" s="71" t="s">
        <v>62</v>
      </c>
      <c r="B66" s="218">
        <v>3.2</v>
      </c>
      <c r="C66" s="72">
        <v>1.7</v>
      </c>
      <c r="D66" s="206"/>
      <c r="E66" s="206"/>
      <c r="F66" s="206"/>
      <c r="G66" s="206"/>
      <c r="H66" s="206"/>
    </row>
    <row r="67" spans="1:8" ht="15">
      <c r="A67" s="71" t="s">
        <v>110</v>
      </c>
      <c r="B67" s="212">
        <v>6.3</v>
      </c>
      <c r="C67" s="72">
        <v>2.4</v>
      </c>
      <c r="D67" s="206"/>
      <c r="E67" s="206"/>
      <c r="F67" s="206"/>
      <c r="G67" s="206"/>
      <c r="H67" s="206"/>
    </row>
    <row r="68" spans="1:8" ht="15">
      <c r="A68" s="67" t="s">
        <v>63</v>
      </c>
      <c r="B68" s="218">
        <v>3.9</v>
      </c>
      <c r="C68" s="82">
        <v>1.2</v>
      </c>
      <c r="D68" s="206"/>
      <c r="E68" s="206"/>
      <c r="F68" s="206"/>
      <c r="G68" s="206"/>
      <c r="H68" s="206"/>
    </row>
    <row r="69" spans="1:8" ht="15">
      <c r="A69" s="71" t="s">
        <v>30</v>
      </c>
      <c r="B69" s="218">
        <v>3.5</v>
      </c>
      <c r="C69" s="72">
        <v>1.9</v>
      </c>
      <c r="D69" s="206"/>
      <c r="E69" s="206"/>
      <c r="F69" s="206"/>
      <c r="G69" s="206"/>
      <c r="H69" s="206"/>
    </row>
    <row r="70" spans="1:8" ht="15">
      <c r="A70" s="86" t="s">
        <v>40</v>
      </c>
      <c r="B70" s="220">
        <v>3.8</v>
      </c>
      <c r="C70" s="72">
        <v>2</v>
      </c>
      <c r="D70" s="206"/>
      <c r="E70" s="206"/>
      <c r="F70" s="206"/>
      <c r="G70" s="206"/>
      <c r="H70" s="206"/>
    </row>
    <row r="71" spans="1:8" ht="15">
      <c r="A71" s="87" t="s">
        <v>64</v>
      </c>
      <c r="B71" s="220">
        <v>3.1</v>
      </c>
      <c r="C71" s="82">
        <v>1.9</v>
      </c>
      <c r="D71" s="206"/>
      <c r="E71" s="206"/>
      <c r="F71" s="206"/>
      <c r="G71" s="206"/>
      <c r="H71" s="206"/>
    </row>
    <row r="72" spans="1:8" ht="15">
      <c r="A72" s="87" t="s">
        <v>65</v>
      </c>
      <c r="B72" s="220">
        <v>3.5</v>
      </c>
      <c r="C72" s="82">
        <v>1.7</v>
      </c>
      <c r="D72" s="206"/>
      <c r="E72" s="206"/>
      <c r="F72" s="206"/>
      <c r="G72" s="206"/>
      <c r="H72" s="206"/>
    </row>
    <row r="73" spans="1:8" ht="15">
      <c r="A73" s="87" t="s">
        <v>111</v>
      </c>
      <c r="B73" s="218">
        <v>3.3</v>
      </c>
      <c r="C73" s="82">
        <v>1.3</v>
      </c>
      <c r="D73" s="206"/>
      <c r="E73" s="206"/>
      <c r="F73" s="206"/>
      <c r="G73" s="206"/>
      <c r="H73" s="206"/>
    </row>
    <row r="74" spans="1:8" ht="15">
      <c r="A74" s="87" t="s">
        <v>112</v>
      </c>
      <c r="B74" s="212">
        <v>4.9</v>
      </c>
      <c r="C74" s="82">
        <v>1</v>
      </c>
      <c r="D74" s="206"/>
      <c r="E74" s="206"/>
      <c r="F74" s="206"/>
      <c r="G74" s="206"/>
      <c r="H74" s="206"/>
    </row>
    <row r="75" spans="1:8" ht="15">
      <c r="A75" s="71" t="s">
        <v>113</v>
      </c>
      <c r="B75" s="220">
        <v>3</v>
      </c>
      <c r="C75" s="72">
        <v>1.8</v>
      </c>
      <c r="D75" s="206"/>
      <c r="E75" s="206"/>
      <c r="F75" s="206"/>
      <c r="G75" s="206"/>
      <c r="H75" s="206"/>
    </row>
    <row r="76" spans="1:8" ht="15.75" thickBot="1">
      <c r="A76" s="88" t="s">
        <v>114</v>
      </c>
      <c r="B76" s="226">
        <v>3.2</v>
      </c>
      <c r="C76" s="227">
        <v>0.9</v>
      </c>
      <c r="D76" s="206"/>
      <c r="E76" s="206"/>
      <c r="F76" s="206"/>
      <c r="G76" s="206"/>
      <c r="H76" s="206"/>
    </row>
    <row r="77" spans="1:8" ht="15">
      <c r="A77" s="91" t="s">
        <v>146</v>
      </c>
      <c r="B77" s="92"/>
      <c r="C77" s="205"/>
      <c r="D77" s="206"/>
      <c r="E77" s="206"/>
      <c r="F77" s="206"/>
      <c r="G77" s="206"/>
      <c r="H77" s="206"/>
    </row>
    <row r="78" ht="12.75">
      <c r="A78" s="9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4:I33"/>
  <sheetViews>
    <sheetView zoomScalePageLayoutView="0" workbookViewId="0" topLeftCell="A1">
      <selection activeCell="H17" sqref="H17"/>
    </sheetView>
  </sheetViews>
  <sheetFormatPr defaultColWidth="9.140625" defaultRowHeight="12.75"/>
  <cols>
    <col min="4" max="4" width="21.00390625" style="0" bestFit="1" customWidth="1"/>
    <col min="8" max="8" width="22.57421875" style="0" bestFit="1" customWidth="1"/>
    <col min="9" max="9" width="13.57421875" style="0" customWidth="1"/>
  </cols>
  <sheetData>
    <row r="4" spans="8:9" ht="15.75">
      <c r="H4" s="204"/>
      <c r="I4" s="233"/>
    </row>
    <row r="5" spans="8:9" ht="15.75">
      <c r="H5" s="204"/>
      <c r="I5" s="233"/>
    </row>
    <row r="6" spans="8:9" ht="15.75">
      <c r="H6" s="204"/>
      <c r="I6" s="233"/>
    </row>
    <row r="7" spans="8:9" ht="15.75">
      <c r="H7" s="204"/>
      <c r="I7" s="233"/>
    </row>
    <row r="8" spans="8:9" ht="15.75">
      <c r="H8" s="204"/>
      <c r="I8" s="233"/>
    </row>
    <row r="9" spans="8:9" ht="15.75">
      <c r="H9" s="204"/>
      <c r="I9" s="233"/>
    </row>
    <row r="10" spans="8:9" ht="15.75">
      <c r="H10" s="204"/>
      <c r="I10" s="234"/>
    </row>
    <row r="11" spans="8:9" ht="15.75">
      <c r="H11" s="204"/>
      <c r="I11" s="234"/>
    </row>
    <row r="12" spans="8:9" ht="15.75">
      <c r="H12" s="204"/>
      <c r="I12" s="234"/>
    </row>
    <row r="13" spans="8:9" ht="15.75">
      <c r="H13" s="204"/>
      <c r="I13" s="234"/>
    </row>
    <row r="14" spans="8:9" ht="15.75">
      <c r="H14" s="204"/>
      <c r="I14" s="234"/>
    </row>
    <row r="15" spans="8:9" ht="15.75">
      <c r="H15" s="204"/>
      <c r="I15" s="234"/>
    </row>
    <row r="16" spans="8:9" ht="15.75">
      <c r="H16" s="204"/>
      <c r="I16" s="234"/>
    </row>
    <row r="17" spans="8:9" ht="15.75">
      <c r="H17" s="204"/>
      <c r="I17" s="234"/>
    </row>
    <row r="18" spans="8:9" ht="15.75">
      <c r="H18" s="204"/>
      <c r="I18" s="234"/>
    </row>
    <row r="19" spans="8:9" ht="15.75">
      <c r="H19" s="204"/>
      <c r="I19" s="234"/>
    </row>
    <row r="20" spans="8:9" ht="15.75">
      <c r="H20" s="204"/>
      <c r="I20" s="234"/>
    </row>
    <row r="21" spans="8:9" ht="15.75">
      <c r="H21" s="204"/>
      <c r="I21" s="234"/>
    </row>
    <row r="22" spans="8:9" ht="15.75">
      <c r="H22" s="204"/>
      <c r="I22" s="234"/>
    </row>
    <row r="23" spans="8:9" ht="15.75">
      <c r="H23" s="204"/>
      <c r="I23" s="234"/>
    </row>
    <row r="24" spans="8:9" ht="15.75">
      <c r="H24" s="204"/>
      <c r="I24" s="234"/>
    </row>
    <row r="25" spans="8:9" ht="15.75">
      <c r="H25" s="204"/>
      <c r="I25" s="234"/>
    </row>
    <row r="26" spans="8:9" ht="15.75">
      <c r="H26" s="204"/>
      <c r="I26" s="234"/>
    </row>
    <row r="27" spans="8:9" ht="15.75">
      <c r="H27" s="204"/>
      <c r="I27" s="234"/>
    </row>
    <row r="28" spans="8:9" ht="15.75">
      <c r="H28" s="204"/>
      <c r="I28" s="233"/>
    </row>
    <row r="29" spans="8:9" ht="15.75">
      <c r="H29" s="204"/>
      <c r="I29" s="233"/>
    </row>
    <row r="30" spans="8:9" ht="15.75">
      <c r="H30" s="204"/>
      <c r="I30" s="233"/>
    </row>
    <row r="31" spans="8:9" ht="15.75">
      <c r="H31" s="204"/>
      <c r="I31" s="233"/>
    </row>
    <row r="32" spans="8:9" ht="15.75">
      <c r="H32" s="204"/>
      <c r="I32" s="233"/>
    </row>
    <row r="33" spans="8:9" ht="15.75">
      <c r="H33" s="204"/>
      <c r="I33" s="23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Vivian Campos</cp:lastModifiedBy>
  <cp:lastPrinted>2012-11-14T17:46:49Z</cp:lastPrinted>
  <dcterms:created xsi:type="dcterms:W3CDTF">2011-05-12T17:58:00Z</dcterms:created>
  <dcterms:modified xsi:type="dcterms:W3CDTF">2012-12-14T12:45:39Z</dcterms:modified>
  <cp:category/>
  <cp:version/>
  <cp:contentType/>
  <cp:contentStatus/>
</cp:coreProperties>
</file>