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95" activeTab="1"/>
  </bookViews>
  <sheets>
    <sheet name="Pop 2010" sheetId="1" r:id="rId1"/>
    <sheet name="Comparativo" sheetId="2" r:id="rId2"/>
    <sheet name="Comparativo Janeiro 2010-2011" sheetId="3" r:id="rId3"/>
    <sheet name="Resultado Janeiro 2011" sheetId="4" r:id="rId4"/>
    <sheet name="Comparativo Mar-10 e Jan-Mar-11" sheetId="5" r:id="rId5"/>
    <sheet name="Resultado Março 2011" sheetId="6" r:id="rId6"/>
  </sheets>
  <externalReferences>
    <externalReference r:id="rId9"/>
  </externalReferences>
  <definedNames>
    <definedName name="Excel_BuiltIn_Database">'Comparativo'!$A$11:$F$24</definedName>
  </definedNames>
  <calcPr fullCalcOnLoad="1"/>
</workbook>
</file>

<file path=xl/sharedStrings.xml><?xml version="1.0" encoding="utf-8"?>
<sst xmlns="http://schemas.openxmlformats.org/spreadsheetml/2006/main" count="1973" uniqueCount="764">
  <si>
    <t>IIP JAN 2011(%)</t>
  </si>
  <si>
    <t>Nº de Estratos</t>
  </si>
  <si>
    <t>4,1 a 4,6%</t>
  </si>
  <si>
    <t>42,9%B &amp; 23,8%C</t>
  </si>
  <si>
    <t>0,0 a 3,1%</t>
  </si>
  <si>
    <t>58,3%B &amp; 16,7%D2</t>
  </si>
  <si>
    <t>1,2 a 3,0%</t>
  </si>
  <si>
    <t>31,7%D2 &amp; 23,3%B</t>
  </si>
  <si>
    <t>3,3 a 6,7%</t>
  </si>
  <si>
    <t>35,5% D2 &amp; 25,5% B</t>
  </si>
  <si>
    <t>0,3 a 4,2%</t>
  </si>
  <si>
    <t xml:space="preserve">37,0%B &amp; 29,5%D2 </t>
  </si>
  <si>
    <t>4,5 a 4,7%</t>
  </si>
  <si>
    <t>34,1%D2 &amp; 22,0%D1</t>
  </si>
  <si>
    <t>0,5 a 9,2%</t>
  </si>
  <si>
    <t>36,2%D2 &amp; 31,4%B</t>
  </si>
  <si>
    <t>0,5 a 8,3%</t>
  </si>
  <si>
    <t>29,8%B &amp; 27,2%D2</t>
  </si>
  <si>
    <t>9,0 a 12,9%</t>
  </si>
  <si>
    <t>27,6%B &amp; 22,4%D2</t>
  </si>
  <si>
    <t>2,5 a 5,7%</t>
  </si>
  <si>
    <t>32,4%D2 &amp; 26,5%B</t>
  </si>
  <si>
    <t>2,8 a 5,4%</t>
  </si>
  <si>
    <t>68,2%B &amp; 27,3%D2</t>
  </si>
  <si>
    <t>5,3 a 13,4%</t>
  </si>
  <si>
    <t>35,2%D2 &amp; 27,8%A2</t>
  </si>
  <si>
    <t>3,6 a 5,3%</t>
  </si>
  <si>
    <t>29,7%D2 &amp; 27,0%B</t>
  </si>
  <si>
    <t>1,4 a 0,7%</t>
  </si>
  <si>
    <t>41,7%D2 &amp; 16,7% B e C (cada)</t>
  </si>
  <si>
    <t>1,8 a 6,3%</t>
  </si>
  <si>
    <t>34,9% D2 &amp; 23,3% B</t>
  </si>
  <si>
    <t>1,9 a 3,5%</t>
  </si>
  <si>
    <t xml:space="preserve">29,3%C &amp; 25,9%D2  </t>
  </si>
  <si>
    <t>71,4% A2 &amp; 28,6% A2</t>
  </si>
  <si>
    <t>53,8% D2 &amp; 15,4% A1, A2 e D1 (cada)</t>
  </si>
  <si>
    <t>0,6 a 6,0%</t>
  </si>
  <si>
    <t>33,2%B &amp; 19,5% D2</t>
  </si>
  <si>
    <t>4,4 a 5,9%</t>
  </si>
  <si>
    <t>33,3%B &amp; 19,4% D2</t>
  </si>
  <si>
    <t>2,9 a 8,3%</t>
  </si>
  <si>
    <t>35,8%B &amp; 26,3%D2</t>
  </si>
  <si>
    <t>80% D2 &amp; 20%B</t>
  </si>
  <si>
    <t>1,9 a 8,0%</t>
  </si>
  <si>
    <t>38,0%D2 &amp; 24,3%B</t>
  </si>
  <si>
    <t>33,3%A2 &amp; C (cada)</t>
  </si>
  <si>
    <t>2,4 a 5,1%</t>
  </si>
  <si>
    <t>35,0%B &amp; 21,3%D2</t>
  </si>
  <si>
    <t>2,5 a 4,3%</t>
  </si>
  <si>
    <t>44,8% D2 &amp; 34,5%B</t>
  </si>
  <si>
    <t>4,7 a 14,0%</t>
  </si>
  <si>
    <t>30,2%C &amp; 21,5%D2</t>
  </si>
  <si>
    <t>1,5 a 2,5%</t>
  </si>
  <si>
    <t xml:space="preserve">65,0%B % 15,0%C e D2 (cada) </t>
  </si>
  <si>
    <t>0,9 a 2,6%</t>
  </si>
  <si>
    <t>37,3%D2 &amp; 26,9%B</t>
  </si>
  <si>
    <t>2,4 a 4,0%</t>
  </si>
  <si>
    <t>31,8% D2 &amp; 27,3% A2 e B (cada)</t>
  </si>
  <si>
    <t>40,0% A1 e D1 (cada) &amp; 20,0% A2</t>
  </si>
  <si>
    <t>5,0 a 10,1%</t>
  </si>
  <si>
    <t>35,8%B &amp; 23,8%D2</t>
  </si>
  <si>
    <t>2,4 a 6,4%</t>
  </si>
  <si>
    <t>30,6%D2 &amp; 23,6%B</t>
  </si>
  <si>
    <t>0,2 a 1,6%</t>
  </si>
  <si>
    <t>47,1%B &amp; 23,5%C</t>
  </si>
  <si>
    <t>6,3 a 12,8%</t>
  </si>
  <si>
    <t>36,8% D2 &amp; 33,0%B</t>
  </si>
  <si>
    <t>1,8 a 2,8%</t>
  </si>
  <si>
    <t>46,5%B &amp; 20,9%A2</t>
  </si>
  <si>
    <t>5,4 a 9,3%</t>
  </si>
  <si>
    <t>29,2%D2 &amp; 23,1%A1</t>
  </si>
  <si>
    <t>29,6% B &amp; 18,5% D2</t>
  </si>
  <si>
    <t>2,4 a 5,5%</t>
  </si>
  <si>
    <t>35,7%D2 &amp; 25,0% B</t>
  </si>
  <si>
    <t>3,2 a 12,1%</t>
  </si>
  <si>
    <t>30,7%D2 &amp; 26,5%B</t>
  </si>
  <si>
    <t>1,0 a 1,3%</t>
  </si>
  <si>
    <t>21,4%D2 e E (cada) &amp; 14,3%A2,B,C e D1 (cada)</t>
  </si>
  <si>
    <t>1,6 a 2,9%</t>
  </si>
  <si>
    <t>27,0%B &amp; 21,6% A2</t>
  </si>
  <si>
    <t>2,3 a 7,2%</t>
  </si>
  <si>
    <t>33,3%B &amp; 31,3%D2</t>
  </si>
  <si>
    <t>1,4 a 2,9%</t>
  </si>
  <si>
    <t>43,9% D2 &amp; 22,0 C</t>
  </si>
  <si>
    <t>3,9 a 4,2%</t>
  </si>
  <si>
    <t>33,3%D2 &amp; 25,0%A2</t>
  </si>
  <si>
    <t>4,7 a 6,5%</t>
  </si>
  <si>
    <t>31,4%B &amp; 27,5% D2</t>
  </si>
  <si>
    <t>1,8 a 15,9%</t>
  </si>
  <si>
    <t>28,2%A2 &amp; 25,1%B</t>
  </si>
  <si>
    <t>1,2 a 2,0%</t>
  </si>
  <si>
    <t>40,7%D2 &amp; 18,5%C</t>
  </si>
  <si>
    <t>0,0 a 7,3%</t>
  </si>
  <si>
    <t>52,5%B &amp; 24,8%D2</t>
  </si>
  <si>
    <t>1,2 a 1,6%</t>
  </si>
  <si>
    <t>27,8%B &amp; 22,2%A2 e D2 (cada)</t>
  </si>
  <si>
    <t>2,9 a 5,8%</t>
  </si>
  <si>
    <t>26,5%D1 &amp; 23,5% A2 e D2 (cada)</t>
  </si>
  <si>
    <t>Não realizou</t>
  </si>
  <si>
    <t>1,6 a 4,2%</t>
  </si>
  <si>
    <t>34,4%D2 &amp; 32,8%B</t>
  </si>
  <si>
    <t>4,9 a 8,0%</t>
  </si>
  <si>
    <t>42,2%D2 &amp; 21,6%B</t>
  </si>
  <si>
    <t>1,2 a 4,9%</t>
  </si>
  <si>
    <t>45,1%B &amp; 21,1%D2</t>
  </si>
  <si>
    <t>0,4 a 2,5%</t>
  </si>
  <si>
    <t>28,9%D2 &amp; 26,7%A2</t>
  </si>
  <si>
    <t>2,8 a 3,8%</t>
  </si>
  <si>
    <t>40,5%B &amp; 24,3% D2</t>
  </si>
  <si>
    <t>2,7 a 5,4%</t>
  </si>
  <si>
    <t>33,3 % D2 &amp; 25%B</t>
  </si>
  <si>
    <t>4,6 a 8,0%</t>
  </si>
  <si>
    <t>36,5%D2 &amp; 19,2% A2 e B (cada)</t>
  </si>
  <si>
    <t>0,0 a 1,3%</t>
  </si>
  <si>
    <t>31,3%B &amp; 25,0% C e D2 (cada)</t>
  </si>
  <si>
    <t>4,6 a 11,6%</t>
  </si>
  <si>
    <t>37,5%D2 &amp; 19,4%B</t>
  </si>
  <si>
    <t>2,8 a 9,1%</t>
  </si>
  <si>
    <t>30,7%B &amp; 28,7% D2</t>
  </si>
  <si>
    <t>44,0%D2 &amp; 20,0%B</t>
  </si>
  <si>
    <t>1,1 a 5,9%</t>
  </si>
  <si>
    <t>28,2B a 26,6%D2</t>
  </si>
  <si>
    <t>50,0%A1 &amp; 25%A2 e D2 (cada)</t>
  </si>
  <si>
    <t>4,2 a 5,3%</t>
  </si>
  <si>
    <t>28,8% B &amp; 27,9% D2</t>
  </si>
  <si>
    <t>40,0%B &amp; 30,0%A2</t>
  </si>
  <si>
    <t>0,5 a 3,4%</t>
  </si>
  <si>
    <t>27,9 % B &amp; 22,1% D2</t>
  </si>
  <si>
    <t>25,0% A2,C, D1 e D2 (cada)*</t>
  </si>
  <si>
    <t>0,5 a 0,8%</t>
  </si>
  <si>
    <t>50,0%C % &amp; 25,0% B e A1 (cada)</t>
  </si>
  <si>
    <t>1,2 a 3,4%</t>
  </si>
  <si>
    <t>42,1%B &amp; 15,8%D1 e D2 (cada)</t>
  </si>
  <si>
    <t>2,3 a 7,4%</t>
  </si>
  <si>
    <t>40,7% B &amp; 30,9% D2</t>
  </si>
  <si>
    <t>1,2 a 3,2%</t>
  </si>
  <si>
    <t>52,9%B &amp; 23,5% A2</t>
  </si>
  <si>
    <t>0,9 a 2,3%</t>
  </si>
  <si>
    <t>23,8%A2 &amp; 28,6%B e C</t>
  </si>
  <si>
    <t>0,0% a 3,3%</t>
  </si>
  <si>
    <t>27,9 % B &amp; 25,7% D2</t>
  </si>
  <si>
    <t>2,1 a 4,7%</t>
  </si>
  <si>
    <t>36,2% A2 &amp; 22,4% B</t>
  </si>
  <si>
    <t>6,1 a 6,3%</t>
  </si>
  <si>
    <t>31,3%B &amp; 27,5%D2</t>
  </si>
  <si>
    <t>3,3 a 3,4%</t>
  </si>
  <si>
    <t>27,3% B e C (cada) &amp; 18,2% A1 e A2 (cada)</t>
  </si>
  <si>
    <t>2,2 a 6,1%</t>
  </si>
  <si>
    <t>25,8%D2 &amp; 24,2%B</t>
  </si>
  <si>
    <t>38,2%B &amp; 19,9%D2</t>
  </si>
  <si>
    <t>0,0 a 5,8 %</t>
  </si>
  <si>
    <t>46,2% B &amp; 28,3 % D2</t>
  </si>
  <si>
    <t>1,5 a 3,6 %</t>
  </si>
  <si>
    <t>32,0 % D2 &amp; 24,0% A2</t>
  </si>
  <si>
    <t>0,9 a 3,2%</t>
  </si>
  <si>
    <t>51,1%D2 &amp; 27,7% B</t>
  </si>
  <si>
    <t>8,2 a 12,1%</t>
  </si>
  <si>
    <t>29,3% A2 &amp; 25,3%B</t>
  </si>
  <si>
    <t>0,9 a 1,7%</t>
  </si>
  <si>
    <t>44,4%A2 &amp; 22,2% B e C (cada)</t>
  </si>
  <si>
    <t>0,5 a 5,4%</t>
  </si>
  <si>
    <t>31,1% D2 &amp; 24,6%B</t>
  </si>
  <si>
    <t>2,2 a 2,4%</t>
  </si>
  <si>
    <t>37,5%D2 &amp; 31,3% A2</t>
  </si>
  <si>
    <t>** Município não realizou o LIRAa</t>
  </si>
  <si>
    <t>• No geral, dos 84 municípios que realizaram o LIRAa os criadouros predominates foram B e D2, com 29,6% e 29,2% respectivamente. Os criadouros A1, A2,C,D1 e E, apresentaram  4,3%, 13,5%, 12,5%, 8,2% e 2,7% cada um (Gráfico I).                                                                                              • A faixa de variação entre os estratos com relação ao IIP (Gráfico II):                                                         - 7,5% dos estratos com índice de infestação predial satisfatório (IIP &lt;1%);                                                                              - 49,1% dos estratos com índice de infestação predial em alerta (IIP 1,0&gt; a &lt;3,9%);                            - 43,5% dos estratos com índice de infestação predial com risco de surto (IIP &gt; 3,9%).</t>
  </si>
  <si>
    <t>Gráfico I</t>
  </si>
  <si>
    <t>Gráfico II</t>
  </si>
  <si>
    <t>Casos por</t>
  </si>
  <si>
    <t>(3) - Óbitos por Dengue Grave/Casos de Dengue Grave confirmadosx100</t>
  </si>
  <si>
    <t>e Dengue com Complicações (DCC), Minas Gerais, 2007-2011*</t>
  </si>
  <si>
    <r>
      <t xml:space="preserve">Dengue Grave </t>
    </r>
    <r>
      <rPr>
        <b/>
        <vertAlign val="superscript"/>
        <sz val="10"/>
        <rFont val="Times New Roman"/>
        <family val="1"/>
      </rPr>
      <t>(2)</t>
    </r>
  </si>
  <si>
    <r>
      <t>Dengue Grave (%)</t>
    </r>
    <r>
      <rPr>
        <b/>
        <vertAlign val="superscript"/>
        <sz val="10"/>
        <rFont val="Times New Roman"/>
        <family val="1"/>
      </rPr>
      <t>(3)</t>
    </r>
  </si>
  <si>
    <t>Índices LIRAa Março de 2010 e Janeiro e Março de 2011 - Minas Gerais</t>
  </si>
  <si>
    <t>IIP MAR 2010</t>
  </si>
  <si>
    <t>IIP MAR 2011</t>
  </si>
  <si>
    <t>Comparativo com Março de 2010</t>
  </si>
  <si>
    <t>SI</t>
  </si>
  <si>
    <t>FONTE:  DVA/SVEAST/SubVPS/SES-MG</t>
  </si>
  <si>
    <t>Análise dos resultados do LIRAa, Março - 2011</t>
  </si>
  <si>
    <t>Em março de 2011, 85 municípios do Estado realizaram o LIRAa:</t>
  </si>
  <si>
    <t>* 4,7% deles apresentaram índice de infestação predial satisfatório (4 municípios): IIP &lt; 1,0%;</t>
  </si>
  <si>
    <t>* 74,1% apresentaram índice de infestação predial de alerta (63 municípios): IIP entre 1,0 a 3,9%</t>
  </si>
  <si>
    <t>* 21,2% apresentaram índice de infestação para ocorrência de surtos ou epidemias de dengue (18 municípios): IIP&gt; 3,9%.</t>
  </si>
  <si>
    <t xml:space="preserve"> Os resultados apresentados são referentes a valores médios podendo existir estratos/município com índices maiores ou </t>
  </si>
  <si>
    <t xml:space="preserve">menores. </t>
  </si>
  <si>
    <t xml:space="preserve">Comparando ao mesmo período do  em 2010, dos 25 municípios que executaram o LIRAa,  64% (16 municípios) apresentaram </t>
  </si>
  <si>
    <t>aumento do IIP, 24% (6 municípios) tiveram redução e 12,0% (3 municípios) mantiveram o mesmo resultado. Dois municípios</t>
  </si>
  <si>
    <t xml:space="preserve">não encaminharam informações contendo o resultado da atividade realizada. </t>
  </si>
  <si>
    <t xml:space="preserve">A situação entomológica apresentada pela maioria dos municípios prioritários é de alerta e risco para surtos ou epidemias de </t>
  </si>
  <si>
    <t xml:space="preserve">dengue. Ações de controle e combate contra o vetor transmissor devem  ser mantidas e intensificadas  durante todo o período </t>
  </si>
  <si>
    <t>de alta transmissão da doença, onde o aumento do índice pluviométrico e da temperatura, influenciam na proliferação do</t>
  </si>
  <si>
    <t>mosquito e assim como no período de baixa transmissão.</t>
  </si>
  <si>
    <t>IIP MAR 2011 (%)</t>
  </si>
  <si>
    <t>4,0 a 4,8%</t>
  </si>
  <si>
    <t>44,0%B &amp; 32,0% D2</t>
  </si>
  <si>
    <t>0,5 a 1,5%</t>
  </si>
  <si>
    <t>42,9% B &amp; 28,6% C</t>
  </si>
  <si>
    <t>1,2 a 2,9%</t>
  </si>
  <si>
    <t>31,3% D2 &amp; 25,0% A2</t>
  </si>
  <si>
    <t>1,8 a 6,6%</t>
  </si>
  <si>
    <t>28,8% D2 &amp; 24,3% A2 e B (cada)</t>
  </si>
  <si>
    <t>29,0% D2 &amp; 22,6% A2 e B (cada)</t>
  </si>
  <si>
    <t>2,4 a 3,8%</t>
  </si>
  <si>
    <t>34,4% D2 &amp; 18,8% A2 e C (cada)</t>
  </si>
  <si>
    <t>0,5 a 6,7%</t>
  </si>
  <si>
    <t>34,6% B &amp;¨32,4% D2</t>
  </si>
  <si>
    <t>0,9 a 5,5%</t>
  </si>
  <si>
    <t>28,7% B &amp; 25,4% D2</t>
  </si>
  <si>
    <t>1,0 a 2,5%</t>
  </si>
  <si>
    <t>26,7% A2 e B (cada) &amp; 13,3% C, D1 e D2 (cada)</t>
  </si>
  <si>
    <t>5,8 a 8,4%</t>
  </si>
  <si>
    <t xml:space="preserve">33,3% B % 11,1% C e D1 (cada) </t>
  </si>
  <si>
    <t>4,7 a 6,7%</t>
  </si>
  <si>
    <t>40,6%D2 &amp; 31,3% B</t>
  </si>
  <si>
    <t>9,2 a 9,4%</t>
  </si>
  <si>
    <t>33,3% B &amp; 31,6% D2</t>
  </si>
  <si>
    <t>3,3 a 4,8%</t>
  </si>
  <si>
    <t>31,6% B &amp; 28,1% D2</t>
  </si>
  <si>
    <t>0,8 a 1,8%</t>
  </si>
  <si>
    <t>28,6% A1, B e C (cada) &amp; 14,3% D2</t>
  </si>
  <si>
    <t>1,7 a 4,3%</t>
  </si>
  <si>
    <t>41,9% D2 &amp; 20,9% B</t>
  </si>
  <si>
    <t>1,0 a 4,6%</t>
  </si>
  <si>
    <t>40,0% B &amp; 17,8% A2</t>
  </si>
  <si>
    <t>50,0% B &amp; 25,0% A2 e C (cada)</t>
  </si>
  <si>
    <t>41,2%D2 &amp; 35,3% B</t>
  </si>
  <si>
    <t>0,0 a 6,1%</t>
  </si>
  <si>
    <t>30,7% B % 24,7% D2</t>
  </si>
  <si>
    <t>3,1 a 4,1%</t>
  </si>
  <si>
    <t>32,6% B &amp; 23,9% A2</t>
  </si>
  <si>
    <t>1,2 a 3,7%</t>
  </si>
  <si>
    <t>28,6% B e D2 (cada) &amp; 19,0% A2</t>
  </si>
  <si>
    <t>100% D2</t>
  </si>
  <si>
    <t>1,0 a 5,7%</t>
  </si>
  <si>
    <t>32,7% B &amp; 24,5% D2</t>
  </si>
  <si>
    <t>36,4% B &amp; 31,8% D2</t>
  </si>
  <si>
    <t>1,6 a 2,4%</t>
  </si>
  <si>
    <t>35,1% D2 &amp; 24,3% A2</t>
  </si>
  <si>
    <t>1,6 a 2,5%</t>
  </si>
  <si>
    <t>37,5% B e D2 (cada) &amp; 18,8% D1</t>
  </si>
  <si>
    <t>3,8 a 13,0%</t>
  </si>
  <si>
    <t>24,2% D2 &amp; 23,9% C</t>
  </si>
  <si>
    <t>2,1 a 4,3%</t>
  </si>
  <si>
    <t xml:space="preserve">37,9 D2 % &amp; 27,6% B </t>
  </si>
  <si>
    <t>1,0 a 3,1%</t>
  </si>
  <si>
    <t>30,0% D2 &amp; 20,0% B</t>
  </si>
  <si>
    <t>2,4 a 2,8%</t>
  </si>
  <si>
    <t>30,0% D2 &amp; 20,0% B e C (cada)</t>
  </si>
  <si>
    <t>30,0% B &amp; 20,0% A1, A2 e D2 (cada)</t>
  </si>
  <si>
    <t>2,4 a 7,2%</t>
  </si>
  <si>
    <t>28,6% B &amp; 27,9% D2</t>
  </si>
  <si>
    <t>2,2 a 5,1%</t>
  </si>
  <si>
    <t>38,8% D &amp; 32,5% B</t>
  </si>
  <si>
    <t>1,6 a 2,7%</t>
  </si>
  <si>
    <t>40,0% B &amp; 27,5% D2</t>
  </si>
  <si>
    <t>5,3 a 10,6%</t>
  </si>
  <si>
    <t>39,9% D2 &amp; 26,8 B%</t>
  </si>
  <si>
    <t>1,0 a 1,8%</t>
  </si>
  <si>
    <t>50,0%B &amp; 20,0% A2</t>
  </si>
  <si>
    <t>2,8 a 4,5%</t>
  </si>
  <si>
    <t>28,6% A2 e D1 (cada) &amp; 25,7% D2</t>
  </si>
  <si>
    <t>0,9 a 5,1%</t>
  </si>
  <si>
    <t>43,3%B &amp; 20,0% D2</t>
  </si>
  <si>
    <t>2,2 a 7,9%</t>
  </si>
  <si>
    <t>41,2% B &amp; 20,6% D2</t>
  </si>
  <si>
    <t>1,4 a 5,9%</t>
  </si>
  <si>
    <t>28,5% B &amp; 25,4% C</t>
  </si>
  <si>
    <t>0,7 a 3,4%</t>
  </si>
  <si>
    <t>25,0% C e D2 (cada) &amp; 20,0% D1</t>
  </si>
  <si>
    <t>0,7 a 1,9%</t>
  </si>
  <si>
    <t>36,8%B &amp; 31,6% D2</t>
  </si>
  <si>
    <t>33,3% B e C (cada) &amp; 16,7% A2</t>
  </si>
  <si>
    <t>0,6 a 4,3%</t>
  </si>
  <si>
    <t>33,3% C &amp; 18,5% A1</t>
  </si>
  <si>
    <t>2,1 a 2,3%</t>
  </si>
  <si>
    <t>50,0% B &amp; 20,0% A1 e D2 (cada)</t>
  </si>
  <si>
    <t>6,3 a 6,7%</t>
  </si>
  <si>
    <t>57,7% D2 &amp; 15,4% A2</t>
  </si>
  <si>
    <t>0,2 a 7,1%</t>
  </si>
  <si>
    <t>30,2%C &amp; 26,7% B</t>
  </si>
  <si>
    <t>0,9 a 1,9%</t>
  </si>
  <si>
    <t>29,2% B e D2 (cada) &amp; 12,5% A2 e C</t>
  </si>
  <si>
    <t>0,0 a 5,6%</t>
  </si>
  <si>
    <t>49,2% B &amp; 26,2% D2</t>
  </si>
  <si>
    <t>2,1 a 3,4%</t>
  </si>
  <si>
    <t>41,7% D2 &amp; 21,7% A2</t>
  </si>
  <si>
    <t>1,7 a 3,5%</t>
  </si>
  <si>
    <t>54,5% D1 &amp; 18,2% B</t>
  </si>
  <si>
    <t>1,9 a 4,0%</t>
  </si>
  <si>
    <t>36,2% D2 &amp;  29,8% B</t>
  </si>
  <si>
    <t>3,2 a 8,6%</t>
  </si>
  <si>
    <t>43,0% D2 &amp; 24,7% B</t>
  </si>
  <si>
    <t>36,8% B e D2 (cada) &amp; 13,2 A2</t>
  </si>
  <si>
    <t>32,5% A2 &amp; 25,0% B</t>
  </si>
  <si>
    <t>1,9 a 3,2%</t>
  </si>
  <si>
    <t>36,0% A2 &amp; 32,0% D2</t>
  </si>
  <si>
    <t>1,9 a 7,3%</t>
  </si>
  <si>
    <t xml:space="preserve">45,5% B &amp; 18,2% A2 2 D2 (cada) </t>
  </si>
  <si>
    <t>5,0 a 9,9%</t>
  </si>
  <si>
    <t>42,2% D2 &amp; 26,5% A2</t>
  </si>
  <si>
    <t>0,0 a 1,2%</t>
  </si>
  <si>
    <t>40,0% D2 &amp; 20,0% B e D1 (cada)</t>
  </si>
  <si>
    <t>2,9 a 5,1%</t>
  </si>
  <si>
    <t>29,4%B &amp; 26,5% A2</t>
  </si>
  <si>
    <t>1,4 a 5,2%</t>
  </si>
  <si>
    <t>33,3%B &amp; 23,7% D2</t>
  </si>
  <si>
    <t>4,0%</t>
  </si>
  <si>
    <t>45,5% D2 &amp; 18,2% A2 e C (cada)</t>
  </si>
  <si>
    <t>1,6 a 6,1%</t>
  </si>
  <si>
    <t xml:space="preserve">28,8% B &amp; 24,8% D2 </t>
  </si>
  <si>
    <t>100,0% A1</t>
  </si>
  <si>
    <t>1,2 a 5,2%</t>
  </si>
  <si>
    <t>34,6% D2 &amp; 24,7% B</t>
  </si>
  <si>
    <t>33,3% B &amp; 22,2% A2,C e D2 (cada)</t>
  </si>
  <si>
    <t>0,0 a 2,5%</t>
  </si>
  <si>
    <t>28,9% A2 &amp; 10,5% A1,C,D1 e D2 (cada)</t>
  </si>
  <si>
    <t>50,0% A1 &amp; 25,0% B e D1 (cada)</t>
  </si>
  <si>
    <t>2,0 a 3,0%</t>
  </si>
  <si>
    <t>42,9% B &amp; 23,8% D1</t>
  </si>
  <si>
    <t>2,3 a 5,0%</t>
  </si>
  <si>
    <t>30,7% D2 &amp; 29,7% B</t>
  </si>
  <si>
    <t>0,0 a 3,0%</t>
  </si>
  <si>
    <t>57,1% B &amp; 14,3% A2 e D2 (cada)</t>
  </si>
  <si>
    <t>28,6% A1 e D2 (cada) &amp; 14,3% A2, B e E (cada)</t>
  </si>
  <si>
    <t>1,1 a 7,9%</t>
  </si>
  <si>
    <t>30,7% D2 &amp; 22,0% B</t>
  </si>
  <si>
    <t>1,2 a 4,5%</t>
  </si>
  <si>
    <t>33,3% A2 &amp; 25,0% B</t>
  </si>
  <si>
    <t>5,3 a 7,9%</t>
  </si>
  <si>
    <t>37,0% B &amp; 16,4% A1</t>
  </si>
  <si>
    <t>1,8 a 3,4%</t>
  </si>
  <si>
    <t>37,5% A1 &amp; 12,5% A2,B,C,D1 e D2 (cada)</t>
  </si>
  <si>
    <t>0,7 a 8,4%</t>
  </si>
  <si>
    <t>41,7% D2 &amp; 18,3% B</t>
  </si>
  <si>
    <t>1,3 a 4,7%</t>
  </si>
  <si>
    <t>37,2% B &amp; 27,4% D2</t>
  </si>
  <si>
    <t>0,2 a 8,6%</t>
  </si>
  <si>
    <t>38,5% B &amp; 29,9% D2</t>
  </si>
  <si>
    <t>1,9 a 5,2%</t>
  </si>
  <si>
    <t>40,5% D2 &amp; 16,7% B</t>
  </si>
  <si>
    <t>38,5% B &amp; 28,2% D2</t>
  </si>
  <si>
    <t>37,5%D2 &amp; 20,8% A2</t>
  </si>
  <si>
    <t>3,6 a 6,4%</t>
  </si>
  <si>
    <t>43,2% A2 &amp; 27,0% D2</t>
  </si>
  <si>
    <t>1,7 a 4,8%</t>
  </si>
  <si>
    <t>28,4% B &amp; 20,9% D2</t>
  </si>
  <si>
    <t>2,8 a 3,6%</t>
  </si>
  <si>
    <t>29,4% D1 &amp; 23,5% A2 e D2 (cada)</t>
  </si>
  <si>
    <t>FONTE: DVA/SVEAST/SubVPS/SES-MG</t>
  </si>
  <si>
    <t>Análise dos resultados do LIRAa, Março-2011</t>
  </si>
  <si>
    <t>• No geral, dos 85 municípios que realizaram o LIRAa, os criadouros predominates foram B e D2, com 29,4% e 28,2% respectivamente. Os criadouros A1, A2,C,D1 e E, apresentaram  4,2%, 14,0%, 12,4%, 8,9% e 2,9% cada um (Gráfico I).                                                                                              • A faixa de variação entre os estratos com relação ao IIP (Gráfico II):                                                         - 9,9% (n=48) dos estratos com índice de infestação predial satisfatório (IIP &lt;1%);                                                                              - 63,3% (n=308) dos estratos com índice de infestação predial em alerta (IIP 1,0&gt; a &lt;3,9%);                            - 26,4% (n=128) dos estratos com índice de infestação predial com risco de surto (IIP &gt; 3,9%).</t>
  </si>
  <si>
    <t xml:space="preserve">(2) - Os óbitos estão incluídos no total de casos confirmados. </t>
  </si>
  <si>
    <t xml:space="preserve">1 em Juiz de Fora, 1 em Contagem, 1 em Água Boa 1 em Itabirinha de Mantena e 1 em Timóteo. </t>
  </si>
  <si>
    <t>POPULAÇÃO 2010</t>
  </si>
  <si>
    <t>Regional de Saúde</t>
  </si>
  <si>
    <t>A FUNED comprovou a transmissão simultânea por diferentes sorotipos no Estado, através dos exames de isolamento viral: DEN-1, DEN-2</t>
  </si>
  <si>
    <t>foi confirmada em setembro de 2011.</t>
  </si>
  <si>
    <t xml:space="preserve">Foi detectada a introdução do sorotipo DEN-4 no Brasil no mês de julho de 2010, e em Minas Gerais a presença deste sorotipo </t>
  </si>
  <si>
    <t xml:space="preserve">Em janeiro de 2011, 84 municípios do Estado de Minas Gerais realizaram o LIRAa:                                                                                                                          • 4,8% deles apresentaram índice de infestação satisfatório (4 municípios): IIP &lt; 1,0;                                         • 57,1% apresentaram índice de infestação de alerta (48 municípios): IIP entre 1,0 e 3,9;                        •38,1% apresentaram índice de infestação de risco para a ocorrência de surtos ou epidemias (32 municípios): IIP &gt;3,9.                                                                                                                                                                                                                                                                                                                                                                         Os resultados apresentados são referentes a índices médios.                                                                                                                 Comparando com o mesmo período em  2010, dos 27 municípios que já realizavam o LIRAa, 66,7% tiveram um aumento do IIP, 25,9% tiveram redução e 7,4% dos municípios mantiveram o mesmo resultado.                                                                                                                                                                                                                     O aumento nos índices de infestação pelo vetor da dengue em janeiro de 2011, pode ser atribuída principalmente pelo altos índices pluviométricos que se iniciaram em novembro de 2010 como também pela aumento da temperatura decorrente do verão.                                                                                                 Diante deste cenário, onde obteve-se resultados significativos de alterta e riscos de surto da doença na maioria dos municípios que realizaram o LIRAa, destacamos  a importância da intensificação das ações no combate e controle da dengue durante o período de alta transmissão da doença, visto que, o aumento dos índices pluviométricos e da temperatura, também influencia na velocidade de reprodução do vetor.                                                                                                      </t>
  </si>
  <si>
    <t>SECRETARIA DE ESTADO DE SAÚDE DE MINAS GERAIS</t>
  </si>
  <si>
    <t>SUBSECRETARIA DE VIGILÂNCIA E PROTEÇÃO À SAÚDE</t>
  </si>
  <si>
    <t>SUPERINTENDÊNCIA DE VIGILÂNCIA EPIDEMIOLÓGICA, AMBIENTAL E SAÚDE DO TRABALHADOR</t>
  </si>
  <si>
    <t>DIERETORIA DE VIGILÂNCIA AMBIENTAL</t>
  </si>
  <si>
    <t>Casos de Dengue Notificados segundo Mês de Início de Sintomas, Minas Gerais, 2006-2011</t>
  </si>
  <si>
    <t xml:space="preserve">Mês de Início de </t>
  </si>
  <si>
    <t>ANO</t>
  </si>
  <si>
    <t>Sintomas</t>
  </si>
  <si>
    <t>Janeiro</t>
  </si>
  <si>
    <t>Fevereiro</t>
  </si>
  <si>
    <t>Marco</t>
  </si>
  <si>
    <t>Abril</t>
  </si>
  <si>
    <t>Maio</t>
  </si>
  <si>
    <t>Junho</t>
  </si>
  <si>
    <t>Julho</t>
  </si>
  <si>
    <t>Agosto</t>
  </si>
  <si>
    <t>Setembro</t>
  </si>
  <si>
    <t>Outubro</t>
  </si>
  <si>
    <t>Novembro</t>
  </si>
  <si>
    <t>Dezembro</t>
  </si>
  <si>
    <t xml:space="preserve">    TOTAL</t>
  </si>
  <si>
    <t>Fonte: SINANOnline - DVA/SVEAST/SubVPS/SES-MG (2011 dados parciais sujeitos a revisão)</t>
  </si>
  <si>
    <t xml:space="preserve">Casos confirmados e óbitos por Febre Hemorrágica do Dengue (FHD) </t>
  </si>
  <si>
    <t>Ano</t>
  </si>
  <si>
    <t>Casos de FHD</t>
  </si>
  <si>
    <t>Casos de DCC</t>
  </si>
  <si>
    <t>Óbitos por</t>
  </si>
  <si>
    <t>Taxa de Letalidade por</t>
  </si>
  <si>
    <t>Confirmados</t>
  </si>
  <si>
    <r>
      <t>Dengue Grave</t>
    </r>
    <r>
      <rPr>
        <b/>
        <vertAlign val="superscript"/>
        <sz val="10"/>
        <rFont val="Times New Roman"/>
        <family val="1"/>
      </rPr>
      <t>(1)</t>
    </r>
  </si>
  <si>
    <t>Fonte:  SINANOnline e DVA/SVEAST/SubVPS/SES-MG (2011 dados parciais sujeitos a revisão)</t>
  </si>
  <si>
    <t>Casos de dengue notificados, segundo a classificação final, MG, 2008-2010</t>
  </si>
  <si>
    <t>Classific</t>
  </si>
  <si>
    <t>Descartados</t>
  </si>
  <si>
    <t>Outras</t>
  </si>
  <si>
    <t>% confirmados</t>
  </si>
  <si>
    <t>Municípios de residência com maior número de casos notificados de dengue, MG, 2011</t>
  </si>
  <si>
    <t>Município</t>
  </si>
  <si>
    <t>Casos notificados</t>
  </si>
  <si>
    <t>Incidência (I)</t>
  </si>
  <si>
    <t>Belo Horizonte</t>
  </si>
  <si>
    <t>Uberaba</t>
  </si>
  <si>
    <t>Curvelo</t>
  </si>
  <si>
    <t>Ipatinga</t>
  </si>
  <si>
    <t>Governador Valadares</t>
  </si>
  <si>
    <t>Contagem</t>
  </si>
  <si>
    <t>Betim</t>
  </si>
  <si>
    <t>Leopoldina</t>
  </si>
  <si>
    <t>Juiz de Fora</t>
  </si>
  <si>
    <t>Ituiutaba</t>
  </si>
  <si>
    <t>Coronel Fabriciano</t>
  </si>
  <si>
    <t>Uberlândia</t>
  </si>
  <si>
    <t>Cataguases</t>
  </si>
  <si>
    <t>Patos de Minas</t>
  </si>
  <si>
    <t>Santa Luzia</t>
  </si>
  <si>
    <t>Nota I - Incidência Acumulada de Casos notificados por 100.000 habitantes</t>
  </si>
  <si>
    <t>Municípios com maior número de casos notificados e incidência por 100.000hab.,  MG,  2010.</t>
  </si>
  <si>
    <t>Incidência (1)</t>
  </si>
  <si>
    <t>1º trimestre</t>
  </si>
  <si>
    <t xml:space="preserve"> 2º trimestre</t>
  </si>
  <si>
    <t>3º trimestre</t>
  </si>
  <si>
    <t>4º trimestre</t>
  </si>
  <si>
    <t xml:space="preserve"> Belo Horizonte</t>
  </si>
  <si>
    <t xml:space="preserve"> Betim</t>
  </si>
  <si>
    <t xml:space="preserve"> Juiz de Fora</t>
  </si>
  <si>
    <t xml:space="preserve"> Contagem</t>
  </si>
  <si>
    <t xml:space="preserve"> Montes Claros</t>
  </si>
  <si>
    <t xml:space="preserve"> Divinópolis</t>
  </si>
  <si>
    <t xml:space="preserve"> Teófilo Otoni</t>
  </si>
  <si>
    <t xml:space="preserve"> Ribeirão das Neves</t>
  </si>
  <si>
    <t xml:space="preserve"> Sete Lagoas</t>
  </si>
  <si>
    <t xml:space="preserve"> Carangola</t>
  </si>
  <si>
    <t xml:space="preserve"> Unaí</t>
  </si>
  <si>
    <t xml:space="preserve"> Uberaba</t>
  </si>
  <si>
    <t xml:space="preserve"> Paracatu</t>
  </si>
  <si>
    <t xml:space="preserve"> Bom Despacho</t>
  </si>
  <si>
    <t xml:space="preserve"> Uberlândia</t>
  </si>
  <si>
    <t xml:space="preserve"> Santa Luzia</t>
  </si>
  <si>
    <t xml:space="preserve"> Sabará</t>
  </si>
  <si>
    <t xml:space="preserve"> Curvelo</t>
  </si>
  <si>
    <t xml:space="preserve"> Passos</t>
  </si>
  <si>
    <t xml:space="preserve"> Nova Serrana</t>
  </si>
  <si>
    <t>Total</t>
  </si>
  <si>
    <t>Nota 1 - Incidência Acumulada de Casos notificados por 100.000 habitantes</t>
  </si>
  <si>
    <t>Casos Notificados de Dengue e Taxa de Incidência por 100.000hab., segundo a Gerência Regional de Saúde de residência, MG, 2008-2011*</t>
  </si>
  <si>
    <t>Gerência Regional de Saúde</t>
  </si>
  <si>
    <t>casos</t>
  </si>
  <si>
    <t>incid.(1)</t>
  </si>
  <si>
    <t>Alfenas</t>
  </si>
  <si>
    <t>Barbacena</t>
  </si>
  <si>
    <t>Diamantina</t>
  </si>
  <si>
    <t>Divinópolis</t>
  </si>
  <si>
    <t>Gov. Valadares</t>
  </si>
  <si>
    <t>Itabira</t>
  </si>
  <si>
    <t xml:space="preserve">Januária </t>
  </si>
  <si>
    <t>Manhumirim</t>
  </si>
  <si>
    <t>Montes Claros</t>
  </si>
  <si>
    <t>Passos</t>
  </si>
  <si>
    <t>Pedra Azul</t>
  </si>
  <si>
    <t>Pirapora</t>
  </si>
  <si>
    <t>Ponte Nova</t>
  </si>
  <si>
    <t>Pouso Alegre</t>
  </si>
  <si>
    <t>São João Del Rei</t>
  </si>
  <si>
    <t>Sete Lagoas</t>
  </si>
  <si>
    <t>Teófilo Otoni</t>
  </si>
  <si>
    <t>Ubá</t>
  </si>
  <si>
    <t>Unaí</t>
  </si>
  <si>
    <t>Varginha</t>
  </si>
  <si>
    <t xml:space="preserve">    Total (2)</t>
  </si>
  <si>
    <t>Fonte: SINANOnline - DVA/SVEAST/SubVPS/SES-MG(dados sujeitos a revisão); Nota: 1 - Incidência Acumulda por 100.000 habitantes</t>
  </si>
  <si>
    <t>OBSERVAÇÕES:</t>
  </si>
  <si>
    <t>DEN-3 a apartir de 2008, fato que  propicia o aumento da transmissão de dengue e aocorrência de maior número de casos na forma grave.</t>
  </si>
  <si>
    <t>Comparativo</t>
  </si>
  <si>
    <t>**</t>
  </si>
  <si>
    <t xml:space="preserve"> **</t>
  </si>
  <si>
    <t>Aimorés</t>
  </si>
  <si>
    <t>Além Paraíba</t>
  </si>
  <si>
    <t>Araguari</t>
  </si>
  <si>
    <t>Araxá</t>
  </si>
  <si>
    <t>Arcos</t>
  </si>
  <si>
    <t>Bocaiúva</t>
  </si>
  <si>
    <t>Bom Despacho</t>
  </si>
  <si>
    <t>Brumadinho</t>
  </si>
  <si>
    <t>Caetanópolis</t>
  </si>
  <si>
    <t>Campo Belo</t>
  </si>
  <si>
    <t>Carangola</t>
  </si>
  <si>
    <t>Caratinga</t>
  </si>
  <si>
    <t>Confins</t>
  </si>
  <si>
    <t>Conselheiro Lafaiete</t>
  </si>
  <si>
    <t>Divino</t>
  </si>
  <si>
    <t>Dores do Indaiá</t>
  </si>
  <si>
    <t>Formiga</t>
  </si>
  <si>
    <t>Frutal</t>
  </si>
  <si>
    <t>Guaxupé</t>
  </si>
  <si>
    <t>Ibirité</t>
  </si>
  <si>
    <t>Igarapé</t>
  </si>
  <si>
    <t>Ipaba</t>
  </si>
  <si>
    <t>Itaúna</t>
  </si>
  <si>
    <t>Janaúba</t>
  </si>
  <si>
    <t>Januária</t>
  </si>
  <si>
    <t>João Monlevade</t>
  </si>
  <si>
    <t>Juatuba</t>
  </si>
  <si>
    <t>Lagoa Santa</t>
  </si>
  <si>
    <t>Lavras</t>
  </si>
  <si>
    <t>Manhuaçu</t>
  </si>
  <si>
    <t>Mário Campos</t>
  </si>
  <si>
    <t>Matozinhos</t>
  </si>
  <si>
    <t>Muriaé</t>
  </si>
  <si>
    <t>Nova Lima</t>
  </si>
  <si>
    <t>Nova Serrana</t>
  </si>
  <si>
    <t>Papagaios</t>
  </si>
  <si>
    <t>Pará de Minas</t>
  </si>
  <si>
    <t>Paracatu</t>
  </si>
  <si>
    <t>Pedro Leopoldo</t>
  </si>
  <si>
    <t>Pirapetinga</t>
  </si>
  <si>
    <t>Poços de Caldas</t>
  </si>
  <si>
    <t>Pompéu</t>
  </si>
  <si>
    <t>Prudente de Morais</t>
  </si>
  <si>
    <t>Ribeirão das Neves</t>
  </si>
  <si>
    <t>Rodeiro</t>
  </si>
  <si>
    <t>Sabará</t>
  </si>
  <si>
    <t>3,2</t>
  </si>
  <si>
    <t>Santa Cruz de Minas</t>
  </si>
  <si>
    <t>Santana do Paraíso</t>
  </si>
  <si>
    <t>São Francisco</t>
  </si>
  <si>
    <t>São João del Rei</t>
  </si>
  <si>
    <t>São Joaquim de Bicas</t>
  </si>
  <si>
    <t>Sarzedo</t>
  </si>
  <si>
    <t>Timóteo</t>
  </si>
  <si>
    <t>Tocantins</t>
  </si>
  <si>
    <t>1,9</t>
  </si>
  <si>
    <t>Várzea da Palma</t>
  </si>
  <si>
    <t>Vazante</t>
  </si>
  <si>
    <t>Vespasiano</t>
  </si>
  <si>
    <t>Visconde do Rio Branco</t>
  </si>
  <si>
    <t>FONTE CZVFRB/GVA/SE/SUBVS/SES-MG</t>
  </si>
  <si>
    <t>** Municípios que iniciaram o  LIRAa em outubro de 2010</t>
  </si>
  <si>
    <t>Legenda</t>
  </si>
  <si>
    <t>IIP &gt; 4% - Risco</t>
  </si>
  <si>
    <t>IIP 1 a 3,9% - Alerta</t>
  </si>
  <si>
    <t>IIP &lt; 1% - Satisfatório</t>
  </si>
  <si>
    <t>Faixa de variação entre os estratos</t>
  </si>
  <si>
    <t>Criadouro Predominante</t>
  </si>
  <si>
    <t>IIP MAR 2010(%)</t>
  </si>
  <si>
    <t>IIP OUT 2010(%)</t>
  </si>
  <si>
    <t>0,0 a 0,7%</t>
  </si>
  <si>
    <t>33,3%D2 &amp; 16,7% A1,B,C e D1 (cada)</t>
  </si>
  <si>
    <t>1,4 a 1,6%</t>
  </si>
  <si>
    <t>57,1% B &amp; 28,6% D2</t>
  </si>
  <si>
    <t>0,0 a 0,4%</t>
  </si>
  <si>
    <t>100% A2</t>
  </si>
  <si>
    <t>1,0 a 3,2%</t>
  </si>
  <si>
    <t>27,8% B &amp; 19,4% A2 e D2 (cada)</t>
  </si>
  <si>
    <t>0,7 a 1,5%</t>
  </si>
  <si>
    <t>42,9 % A2 &amp; 33,3% D2</t>
  </si>
  <si>
    <t>0,0 a 0,6%</t>
  </si>
  <si>
    <t>33,3% A2, B e D1 (cada)</t>
  </si>
  <si>
    <t>0,5 a 1,6%</t>
  </si>
  <si>
    <t>44,4% B &amp; 33,3% A2</t>
  </si>
  <si>
    <t>3,0 a 5,4%</t>
  </si>
  <si>
    <t>35,4% D2 &amp; 30,8% B</t>
  </si>
  <si>
    <t>0,0 a 3,5%</t>
  </si>
  <si>
    <t>29,5% D2 &amp; 28,7% B</t>
  </si>
  <si>
    <t>0,6 a 8,6%</t>
  </si>
  <si>
    <t>34,6% B &amp; 19,7% D2</t>
  </si>
  <si>
    <t>0,2 a 1,8%</t>
  </si>
  <si>
    <t>40%D2 &amp; 16,7% B</t>
  </si>
  <si>
    <t>0,3 a 2,3%</t>
  </si>
  <si>
    <t>54,5%A2 &amp; 27,3% C</t>
  </si>
  <si>
    <t>0,7 a 2,6%</t>
  </si>
  <si>
    <t>43,8% D1 &amp; 25,0% A2 e B (cada)</t>
  </si>
  <si>
    <t>1,7 a 2,0%</t>
  </si>
  <si>
    <t>42,9% B &amp; 28,6% D2</t>
  </si>
  <si>
    <t>0,4 a 1,0%</t>
  </si>
  <si>
    <t>50,0% D1 &amp; 50,0% D2</t>
  </si>
  <si>
    <t xml:space="preserve">3,2 a 5% </t>
  </si>
  <si>
    <t>46,4% D2 &amp; 25% E</t>
  </si>
  <si>
    <t>0,5 a 1,8%</t>
  </si>
  <si>
    <t>33,3% A2 &amp; 27,8% C</t>
  </si>
  <si>
    <t>100% D1</t>
  </si>
  <si>
    <t>0,4 a 0,9%</t>
  </si>
  <si>
    <t>33,3% D2 &amp; 22,2 B% e C (cada)</t>
  </si>
  <si>
    <t>50%C &amp; 33,3% B</t>
  </si>
  <si>
    <t>66,7% D2 &amp; 33,3% B</t>
  </si>
  <si>
    <t>100% B</t>
  </si>
  <si>
    <t>Conselheiro Lafaeite</t>
  </si>
  <si>
    <t>0,2 a 1,2%</t>
  </si>
  <si>
    <t>37,5% B &amp; 31,5% D2</t>
  </si>
  <si>
    <t>50% D2 &amp; 16,7% B,C e D1 (cada)</t>
  </si>
  <si>
    <t>0,5 a 7,7%</t>
  </si>
  <si>
    <t>36,4% B &amp; 19,7% D2</t>
  </si>
  <si>
    <t>0,0 a 1,7%</t>
  </si>
  <si>
    <t>27,1% B &amp; 24,3% D1</t>
  </si>
  <si>
    <t>1,1 a 5,4%</t>
  </si>
  <si>
    <t>39% B &amp; 26,8% D2</t>
  </si>
  <si>
    <t>0,0 a 2,1%</t>
  </si>
  <si>
    <t>33,3% D2 &amp; 25% A2 e B (cada)</t>
  </si>
  <si>
    <t>0,0 a 1,1%</t>
  </si>
  <si>
    <t>50,0%B &amp; 16,7% A1, C e D2 (cada)</t>
  </si>
  <si>
    <t>100% C</t>
  </si>
  <si>
    <t>1,2 a 4,6%</t>
  </si>
  <si>
    <t>29,9% B &amp; 27,7% D2</t>
  </si>
  <si>
    <t>0,2 a 1,1%</t>
  </si>
  <si>
    <t xml:space="preserve">  37,9% B &amp; 20,7% D2</t>
  </si>
  <si>
    <t>53,8% D2 &amp; 15,4% A1 e A2 (cada)</t>
  </si>
  <si>
    <t>31,6% C &amp; 26,3% A2</t>
  </si>
  <si>
    <t>0,8 a 1,1%</t>
  </si>
  <si>
    <t>37,5% D2 &amp; 25,0% C e D1(cada)</t>
  </si>
  <si>
    <t>3,3 a 7,3%</t>
  </si>
  <si>
    <t>36,8% C &amp; 20,2% B</t>
  </si>
  <si>
    <t>3,0 a 7,9 %</t>
  </si>
  <si>
    <t>35,3% C &amp; 16,6 % D 2</t>
  </si>
  <si>
    <t>0,0 a 0,9%</t>
  </si>
  <si>
    <t>50% B &amp; 25% A2 e D1(cada)</t>
  </si>
  <si>
    <t>0,8 a 3,3%</t>
  </si>
  <si>
    <t>34,9% D2 &amp; 20,6% B</t>
  </si>
  <si>
    <t>0,0 a 0,8%</t>
  </si>
  <si>
    <t>40,0% A2 &amp; 30,0% C e D2 (cada)</t>
  </si>
  <si>
    <t>0,6 a 2,6%</t>
  </si>
  <si>
    <t>37,5% B &amp; C (cada)</t>
  </si>
  <si>
    <t>42,9% D1 e D2 (cada) &amp; 14,3% A2</t>
  </si>
  <si>
    <t>1,2 a 5,0%</t>
  </si>
  <si>
    <t>30,2% B &amp; 18,9% A2</t>
  </si>
  <si>
    <t>1,0 a 3,8%</t>
  </si>
  <si>
    <t>32,2% B &amp; 25,4% D</t>
  </si>
  <si>
    <t>0,5 a 1,3%</t>
  </si>
  <si>
    <t>35,7% B &amp; 21,4% D2</t>
  </si>
  <si>
    <t>0,2 a 0,9%</t>
  </si>
  <si>
    <t>37,5% A2 &amp; 25,0% D2</t>
  </si>
  <si>
    <t>1,0 a 6,6%</t>
  </si>
  <si>
    <t>36,4% B &amp; 27,3% D2</t>
  </si>
  <si>
    <t xml:space="preserve">33,3% E &amp; 30,3% B </t>
  </si>
  <si>
    <t>0,2 a 1,4%</t>
  </si>
  <si>
    <t>55,6% B % 22,2% A2 e D2 (cada)</t>
  </si>
  <si>
    <t>0,7 a 1,0%</t>
  </si>
  <si>
    <t>37,5% A1 e D2 &amp; 12,5% A2 e B (cada)</t>
  </si>
  <si>
    <t>0,3 a 0,5%</t>
  </si>
  <si>
    <t>50% D2 &amp; 50% E</t>
  </si>
  <si>
    <t>1,2 a 4,2%</t>
  </si>
  <si>
    <t>33,3% D2 &amp; 20,8%  B</t>
  </si>
  <si>
    <t>0,2 a 2,1%</t>
  </si>
  <si>
    <t>29,3%C &amp; 24,0% B</t>
  </si>
  <si>
    <t>0,6 a 1,4%</t>
  </si>
  <si>
    <t>20,0% A2 &amp; D2 (cada)</t>
  </si>
  <si>
    <t>33,3% B &amp; 22,2% A1 e C (cada)</t>
  </si>
  <si>
    <t>0,4 a 1,3%</t>
  </si>
  <si>
    <t>50,0% A1 &amp; 25,0% B e D2 (cada)</t>
  </si>
  <si>
    <t>0,6 a 1,0%</t>
  </si>
  <si>
    <t>66,7% D2 &amp; 33,3% D1</t>
  </si>
  <si>
    <t>1,4 a  1,6%</t>
  </si>
  <si>
    <t xml:space="preserve">29,4 % A2 e B &amp; 11,8%  A1 e C </t>
  </si>
  <si>
    <t>1,2 a 5,8%</t>
  </si>
  <si>
    <t>35,2% A2 &amp; 24,3% B</t>
  </si>
  <si>
    <t>0,6% a 6,7%</t>
  </si>
  <si>
    <t>27,4% B &amp; 24,1 A2</t>
  </si>
  <si>
    <t>0,2 a 0,7%</t>
  </si>
  <si>
    <t>33,3% D2 &amp; 16,7% A2,B,C e D1 (cada)</t>
  </si>
  <si>
    <t>0 a 5,4%</t>
  </si>
  <si>
    <t>52,4% B &amp; 19% D2</t>
  </si>
  <si>
    <t>0,0 a 3,4%</t>
  </si>
  <si>
    <t>40% B &amp; 20% D1</t>
  </si>
  <si>
    <t>71,4% A1 &amp;14,3% D1</t>
  </si>
  <si>
    <t>50,0%A2 &amp; 50% D2</t>
  </si>
  <si>
    <t>0,6 a 2,9%</t>
  </si>
  <si>
    <t>37,0% C &amp; 22,2% A2</t>
  </si>
  <si>
    <t>0,0 a 1,8 %</t>
  </si>
  <si>
    <t>50% B &amp; 15% A2 e D2</t>
  </si>
  <si>
    <t>0 a 1,6%</t>
  </si>
  <si>
    <t>44,4% B &amp; 18,5% A2</t>
  </si>
  <si>
    <t>0,0 a 2,0%</t>
  </si>
  <si>
    <t>28,6 B e D2 &amp; 14,3% A1, C e D1 (cada)</t>
  </si>
  <si>
    <t>1,8 a 2,7%</t>
  </si>
  <si>
    <t>33,3% B &amp; 29,2% A2</t>
  </si>
  <si>
    <t>0,2 a 0,4%</t>
  </si>
  <si>
    <t>66,7% B &amp; 33,3% D2</t>
  </si>
  <si>
    <t>100 % C</t>
  </si>
  <si>
    <t>0,0 a 3,7%</t>
  </si>
  <si>
    <t>68,4% B &amp; 15,8% A2</t>
  </si>
  <si>
    <t>1,4 a 3,1%</t>
  </si>
  <si>
    <t>33,3% A2 &amp; 16,7% B e C (cada)</t>
  </si>
  <si>
    <t xml:space="preserve">0,0 a 1,4 % </t>
  </si>
  <si>
    <t>40,0% D2 &amp; 20% A2, B e C (cada)</t>
  </si>
  <si>
    <t>50% D2 &amp; 50%B</t>
  </si>
  <si>
    <t>0,6 a 7,3%</t>
  </si>
  <si>
    <t>28,9% B &amp; 28,0% D2</t>
  </si>
  <si>
    <t>0,4 a 3,7%</t>
  </si>
  <si>
    <t>39,5% B &amp; 31,6% A2</t>
  </si>
  <si>
    <t>Não houve criadouro</t>
  </si>
  <si>
    <t>4,2</t>
  </si>
  <si>
    <t>0 a 17,7%</t>
  </si>
  <si>
    <t>37,1% D2 &amp; 17,7% A2</t>
  </si>
  <si>
    <t>1,1% a 2,9%</t>
  </si>
  <si>
    <t>35,3% D2 &amp; 27,5% A2</t>
  </si>
  <si>
    <t xml:space="preserve">41,7% A2 &amp; 25,0% B </t>
  </si>
  <si>
    <t>30,8% B &amp; 26,9% D2</t>
  </si>
  <si>
    <t>70,0% A2 &amp; 20,0% B</t>
  </si>
  <si>
    <t>0,4 a 1,6 %</t>
  </si>
  <si>
    <t>57,1% A 2 &amp; 14,3 B,C e D2 (cada)</t>
  </si>
  <si>
    <t>50,0% A2 &amp; 16,7% D1 e D2 (cada)</t>
  </si>
  <si>
    <t>0,3 a 1,5%</t>
  </si>
  <si>
    <t>55,6%B &amp; 22,2% A1</t>
  </si>
  <si>
    <t>0,5 a 8,9%</t>
  </si>
  <si>
    <t>27,4% D2 &amp; 26,9% B</t>
  </si>
  <si>
    <t>0,0 a 2,6%</t>
  </si>
  <si>
    <t>34% A2 &amp; 26%B</t>
  </si>
  <si>
    <t>0,5 a 2,5%</t>
  </si>
  <si>
    <t>47,8% A2 &amp; 26,1% B</t>
  </si>
  <si>
    <t>50% A2 &amp; 22,2% C</t>
  </si>
  <si>
    <t>2,0 a 3,9%</t>
  </si>
  <si>
    <t>50% B &amp; 19% D2</t>
  </si>
  <si>
    <t>0,8 a 2,9%</t>
  </si>
  <si>
    <t>50% B &amp; 20% A1 e C (cada)</t>
  </si>
  <si>
    <t>66,7% A2 &amp; 33,3% B</t>
  </si>
  <si>
    <t>0,2 a 2,8%</t>
  </si>
  <si>
    <t>42,6% B &amp; 19,4% A2 e D2 (cada)</t>
  </si>
  <si>
    <t>0,2 a 2,4 %</t>
  </si>
  <si>
    <t>35% B &amp; 16,7% A2 e C (cada)</t>
  </si>
  <si>
    <t>2,9</t>
  </si>
  <si>
    <t>1,5 a 3,8%</t>
  </si>
  <si>
    <t>0,5 a 3,7%</t>
  </si>
  <si>
    <t>42,9% B &amp; 26,2% D2</t>
  </si>
  <si>
    <t>0,0 a 1,9%</t>
  </si>
  <si>
    <t>55,4% B &amp; 21,4% C</t>
  </si>
  <si>
    <t>0,8 a 2,1%</t>
  </si>
  <si>
    <t>68,4% D2 &amp; 15,8 % D1</t>
  </si>
  <si>
    <t>0,2 a 0,5%</t>
  </si>
  <si>
    <t>50% B &amp; 25% D2</t>
  </si>
  <si>
    <t>0,9 a 3,5%</t>
  </si>
  <si>
    <t>42,1% A2 &amp; 10,5% C e D1(cada)</t>
  </si>
  <si>
    <t>0,4 a 0,5%</t>
  </si>
  <si>
    <t>1,6 a 4,0%</t>
  </si>
  <si>
    <t>32,1% B &amp; 18,9% D2</t>
  </si>
  <si>
    <t>0,2 a 1,7%</t>
  </si>
  <si>
    <t>25,0% A2 &amp; 18,8% C e D2 (cada)</t>
  </si>
  <si>
    <t>50,0% D2 &amp; 16,7% A2, B e D1 (cada)</t>
  </si>
  <si>
    <t>SI - sem informação</t>
  </si>
  <si>
    <t>Criadouros</t>
  </si>
  <si>
    <t xml:space="preserve">A1 - Depósitos de água elevados, ligados a rede </t>
  </si>
  <si>
    <t>A2 - Depósitos de água ao nível do solo</t>
  </si>
  <si>
    <t>B - Depósitos móveis (vasos e pratos, frascos com plantas, bebedouros de animais, etc.)</t>
  </si>
  <si>
    <t>C - Depósitos fixos (calha, lage, ralos, sanitários em desuso, etc. )</t>
  </si>
  <si>
    <t>D1 - Pneus e outros materiais rodantes</t>
  </si>
  <si>
    <t>D2 - Lixo e outros resíduos sólidos</t>
  </si>
  <si>
    <t>E - Depósitos naturais (ocos de árvores, bromélias, etc.)</t>
  </si>
  <si>
    <t>Índices LIRAa Janeiro de 2010 e Janeiro de 2011 - Minas Gerais</t>
  </si>
  <si>
    <t>IIP JAN 2010</t>
  </si>
  <si>
    <t>IIP JAN 2011</t>
  </si>
  <si>
    <t>Aumentou</t>
  </si>
  <si>
    <t xml:space="preserve">Belo Horizonte </t>
  </si>
  <si>
    <t>Diminuiu</t>
  </si>
  <si>
    <t>Igual</t>
  </si>
  <si>
    <t>Sem informação</t>
  </si>
  <si>
    <r>
      <t xml:space="preserve">                  </t>
    </r>
    <r>
      <rPr>
        <b/>
        <u val="single"/>
        <sz val="11"/>
        <color indexed="8"/>
        <rFont val="Calibri"/>
        <family val="2"/>
      </rPr>
      <t xml:space="preserve"> Análise dos resultados do LIRAa</t>
    </r>
  </si>
  <si>
    <t>Mutum</t>
  </si>
  <si>
    <t>Recreio</t>
  </si>
  <si>
    <t>Rio Novo</t>
  </si>
  <si>
    <t>Notas (1) - Dengue grave: Casos confirmados de FHD e DCC. Em 2011, existem 29 casos de DCC, 23 casos de FHD em investigação.</t>
  </si>
  <si>
    <t xml:space="preserve">Fonte: SINANOnline - DVA/SVEAST/SubVPS/SES-MG </t>
  </si>
  <si>
    <t>Nos 20 municípios com maior  número de casos notificados no Estado, temos o equivalente a 55,97% do total de casos.</t>
  </si>
  <si>
    <t>Pop 2010</t>
  </si>
  <si>
    <t xml:space="preserve">1 óbito por DCC confirmado em Coroaci, 1 em Januária, 1 em Nova Serrana, 1 em Itabira, 1 em Mantena 1 em Rio Acima 1 em Visconde do Rio Branco 1 em Ipatinga </t>
  </si>
  <si>
    <t xml:space="preserve"> 2 em Uberaba e 2 em Timóteo. </t>
  </si>
  <si>
    <t>Em 2011, existem 8 óbitos em investigação e 18 óbitos por Dengue Grave confirmados: 1 óbito por FHD confirmado em Recreio,</t>
  </si>
  <si>
    <t>SITUAÇÃO ATUAL DA DENGUE EM MINAS GERAIS RESUMO INFORMATIVO - 22/09/2011</t>
  </si>
</sst>
</file>

<file path=xl/styles.xml><?xml version="1.0" encoding="utf-8"?>
<styleSheet xmlns="http://schemas.openxmlformats.org/spreadsheetml/2006/main">
  <numFmts count="1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Red]#,##0"/>
    <numFmt numFmtId="165" formatCode="#,##0;[Red]\-#,##0"/>
    <numFmt numFmtId="166" formatCode="0.000"/>
    <numFmt numFmtId="167" formatCode="0.0"/>
    <numFmt numFmtId="168" formatCode="#,##0.00;[Red]\-#,##0.00"/>
    <numFmt numFmtId="169" formatCode="_(&quot;R$ &quot;* #,##0.00_);_(&quot;R$ &quot;* \(#,##0.00\);_(&quot;R$ &quot;* \-??_);_(@_)"/>
    <numFmt numFmtId="170" formatCode="0.0%"/>
    <numFmt numFmtId="171" formatCode="#,##0.000"/>
    <numFmt numFmtId="172" formatCode="#,##0.0"/>
  </numFmts>
  <fonts count="55">
    <font>
      <sz val="10"/>
      <name val="Arial"/>
      <family val="2"/>
    </font>
    <font>
      <sz val="10"/>
      <name val="Times New Roman"/>
      <family val="1"/>
    </font>
    <font>
      <b/>
      <sz val="12"/>
      <name val="Times New Roman"/>
      <family val="1"/>
    </font>
    <font>
      <sz val="12"/>
      <name val="Times New Roman"/>
      <family val="1"/>
    </font>
    <font>
      <sz val="10"/>
      <color indexed="8"/>
      <name val="Times New Roman"/>
      <family val="1"/>
    </font>
    <font>
      <b/>
      <sz val="10"/>
      <name val="Times New Roman"/>
      <family val="1"/>
    </font>
    <font>
      <sz val="12"/>
      <color indexed="8"/>
      <name val="Times New Roman"/>
      <family val="1"/>
    </font>
    <font>
      <b/>
      <vertAlign val="superscript"/>
      <sz val="10"/>
      <name val="Times New Roman"/>
      <family val="1"/>
    </font>
    <font>
      <sz val="12"/>
      <color indexed="10"/>
      <name val="Times New Roman"/>
      <family val="1"/>
    </font>
    <font>
      <sz val="10"/>
      <color indexed="10"/>
      <name val="Times New Roman"/>
      <family val="1"/>
    </font>
    <font>
      <b/>
      <sz val="10"/>
      <color indexed="8"/>
      <name val="Times New Roman"/>
      <family val="1"/>
    </font>
    <font>
      <b/>
      <sz val="12"/>
      <color indexed="8"/>
      <name val="Times New Roman"/>
      <family val="1"/>
    </font>
    <font>
      <b/>
      <sz val="10"/>
      <color indexed="8"/>
      <name val="Arial"/>
      <family val="2"/>
    </font>
    <font>
      <b/>
      <sz val="12"/>
      <name val="Arial"/>
      <family val="2"/>
    </font>
    <font>
      <sz val="11"/>
      <color indexed="8"/>
      <name val="Calibri"/>
      <family val="2"/>
    </font>
    <font>
      <b/>
      <sz val="12"/>
      <color indexed="51"/>
      <name val="Arial"/>
      <family val="2"/>
    </font>
    <font>
      <b/>
      <sz val="10"/>
      <name val="Arial"/>
      <family val="2"/>
    </font>
    <font>
      <b/>
      <sz val="10"/>
      <color indexed="51"/>
      <name val="Arial"/>
      <family val="2"/>
    </font>
    <font>
      <sz val="10"/>
      <color indexed="51"/>
      <name val="Arial"/>
      <family val="2"/>
    </font>
    <font>
      <b/>
      <sz val="10"/>
      <color indexed="10"/>
      <name val="Arial"/>
      <family val="2"/>
    </font>
    <font>
      <b/>
      <sz val="8"/>
      <name val="Arial"/>
      <family val="2"/>
    </font>
    <font>
      <b/>
      <sz val="10"/>
      <color indexed="17"/>
      <name val="Arial"/>
      <family val="2"/>
    </font>
    <font>
      <b/>
      <sz val="10"/>
      <color indexed="52"/>
      <name val="Arial"/>
      <family val="2"/>
    </font>
    <font>
      <b/>
      <i/>
      <sz val="10"/>
      <color indexed="52"/>
      <name val="Arial"/>
      <family val="2"/>
    </font>
    <font>
      <b/>
      <i/>
      <sz val="10"/>
      <name val="Arial"/>
      <family val="2"/>
    </font>
    <font>
      <b/>
      <i/>
      <sz val="10"/>
      <color indexed="51"/>
      <name val="Arial"/>
      <family val="2"/>
    </font>
    <font>
      <b/>
      <sz val="11"/>
      <color indexed="8"/>
      <name val="Calibri"/>
      <family val="2"/>
    </font>
    <font>
      <b/>
      <sz val="12"/>
      <color indexed="8"/>
      <name val="Arial"/>
      <family val="2"/>
    </font>
    <font>
      <b/>
      <sz val="11"/>
      <color indexed="10"/>
      <name val="Calibri"/>
      <family val="2"/>
    </font>
    <font>
      <b/>
      <sz val="11"/>
      <color indexed="17"/>
      <name val="Calibri"/>
      <family val="2"/>
    </font>
    <font>
      <b/>
      <sz val="11"/>
      <name val="Calibri"/>
      <family val="2"/>
    </font>
    <font>
      <b/>
      <u val="single"/>
      <sz val="11"/>
      <color indexed="8"/>
      <name val="Calibri"/>
      <family val="2"/>
    </font>
    <font>
      <b/>
      <sz val="10"/>
      <color indexed="5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8"/>
      <name val="Arial"/>
      <family val="2"/>
    </font>
    <font>
      <sz val="10"/>
      <color indexed="8"/>
      <name val="Calibri"/>
      <family val="2"/>
    </font>
    <font>
      <b/>
      <sz val="10"/>
      <color indexed="8"/>
      <name val="Calibri"/>
      <family val="2"/>
    </font>
    <font>
      <b/>
      <sz val="14"/>
      <color indexed="8"/>
      <name val="Calibri"/>
      <family val="2"/>
    </font>
    <font>
      <b/>
      <sz val="12"/>
      <color indexed="8"/>
      <name val="Calibri"/>
      <family val="2"/>
    </font>
    <font>
      <sz val="8"/>
      <name val="Arial"/>
      <family val="2"/>
    </font>
    <font>
      <u val="single"/>
      <sz val="10"/>
      <color indexed="12"/>
      <name val="Arial"/>
      <family val="2"/>
    </font>
    <font>
      <u val="single"/>
      <sz val="10"/>
      <color indexed="36"/>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style="thin">
        <color indexed="54"/>
      </top>
      <bottom style="double">
        <color indexed="54"/>
      </bottom>
    </border>
    <border>
      <left>
        <color indexed="63"/>
      </left>
      <right style="thin">
        <color indexed="8"/>
      </right>
      <top style="thin">
        <color indexed="8"/>
      </top>
      <bottom>
        <color indexed="63"/>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color indexed="63"/>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thin">
        <color indexed="8"/>
      </right>
      <top style="double">
        <color indexed="8"/>
      </top>
      <bottom style="double">
        <color indexed="8"/>
      </bottom>
    </border>
    <border>
      <left>
        <color indexed="63"/>
      </left>
      <right style="thin">
        <color indexed="8"/>
      </right>
      <top>
        <color indexed="63"/>
      </top>
      <bottom style="thin">
        <color indexed="8"/>
      </bottom>
    </border>
    <border>
      <left>
        <color indexed="63"/>
      </left>
      <right>
        <color indexed="63"/>
      </right>
      <top style="double">
        <color indexed="8"/>
      </top>
      <bottom>
        <color indexed="63"/>
      </bottom>
    </border>
    <border>
      <left style="medium">
        <color indexed="8"/>
      </left>
      <right>
        <color indexed="63"/>
      </right>
      <top style="medium">
        <color indexed="8"/>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bottom style="double"/>
    </border>
    <border>
      <left style="thin">
        <color indexed="8"/>
      </left>
      <right style="thin"/>
      <top style="thin"/>
      <bottom style="double"/>
    </border>
    <border>
      <left style="thin">
        <color indexed="8"/>
      </left>
      <right style="thin">
        <color indexed="8"/>
      </right>
      <top style="thin"/>
      <bottom style="double"/>
    </border>
    <border>
      <left>
        <color indexed="63"/>
      </left>
      <right>
        <color indexed="63"/>
      </right>
      <top style="thin"/>
      <bottom style="double"/>
    </border>
    <border>
      <left style="thin">
        <color indexed="8"/>
      </left>
      <right style="thin"/>
      <top>
        <color indexed="63"/>
      </top>
      <bottom style="double">
        <color indexed="8"/>
      </bottom>
    </border>
    <border>
      <left style="thin"/>
      <right>
        <color indexed="63"/>
      </right>
      <top>
        <color indexed="63"/>
      </top>
      <bottom style="double"/>
    </border>
    <border>
      <left style="thin">
        <color indexed="8"/>
      </left>
      <right style="thin">
        <color indexed="8"/>
      </right>
      <top>
        <color indexed="63"/>
      </top>
      <bottom style="double"/>
    </border>
    <border>
      <left style="thin">
        <color indexed="8"/>
      </left>
      <right style="thin"/>
      <top style="double">
        <color indexed="8"/>
      </top>
      <bottom>
        <color indexed="63"/>
      </bottom>
    </border>
    <border>
      <left style="thin"/>
      <right style="thin"/>
      <top>
        <color indexed="63"/>
      </top>
      <bottom style="double"/>
    </border>
    <border>
      <left style="thin">
        <color indexed="8"/>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style="medium"/>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style="thin"/>
      <bottom style="double"/>
    </border>
    <border>
      <left>
        <color indexed="63"/>
      </left>
      <right style="thin"/>
      <top>
        <color indexed="63"/>
      </top>
      <bottom style="double">
        <color indexed="8"/>
      </bottom>
    </border>
    <border>
      <left style="thin"/>
      <right style="thin"/>
      <top style="thin"/>
      <bottom style="double"/>
    </border>
    <border>
      <left>
        <color indexed="63"/>
      </left>
      <right style="thin"/>
      <top>
        <color indexed="63"/>
      </top>
      <bottom style="thin"/>
    </border>
    <border>
      <left style="thin"/>
      <right>
        <color indexed="63"/>
      </right>
      <top style="thin"/>
      <bottom style="double"/>
    </border>
    <border>
      <left>
        <color indexed="63"/>
      </left>
      <right>
        <color indexed="63"/>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color indexed="8"/>
      </right>
      <top style="thin">
        <color indexed="8"/>
      </top>
      <bottom style="thin"/>
    </border>
    <border>
      <left style="thin">
        <color indexed="8"/>
      </left>
      <right style="thin"/>
      <top style="thin">
        <color indexed="8"/>
      </top>
      <bottom style="thin"/>
    </border>
    <border>
      <left>
        <color indexed="63"/>
      </left>
      <right style="hair">
        <color indexed="8"/>
      </right>
      <top style="thin"/>
      <bottom style="thin">
        <color indexed="8"/>
      </bottom>
    </border>
    <border>
      <left style="hair">
        <color indexed="8"/>
      </left>
      <right style="thin"/>
      <top style="thin"/>
      <bottom style="thin">
        <color indexed="8"/>
      </bottom>
    </border>
    <border>
      <left>
        <color indexed="63"/>
      </left>
      <right style="thin">
        <color indexed="8"/>
      </right>
      <top style="double">
        <color indexed="8"/>
      </top>
      <bottom style="thin">
        <color indexed="8"/>
      </bottom>
    </border>
    <border>
      <left style="thin">
        <color indexed="8"/>
      </left>
      <right>
        <color indexed="63"/>
      </right>
      <top>
        <color indexed="63"/>
      </top>
      <bottom style="thin"/>
    </border>
    <border>
      <left style="thin"/>
      <right style="thin">
        <color indexed="8"/>
      </right>
      <top style="thin"/>
      <bottom style="double">
        <color indexed="8"/>
      </bottom>
    </border>
    <border>
      <left style="thin"/>
      <right style="thin">
        <color indexed="8"/>
      </right>
      <top>
        <color indexed="63"/>
      </top>
      <bottom style="thin"/>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color indexed="63"/>
      </right>
      <top style="thin"/>
      <bottom style="thin">
        <color indexed="8"/>
      </bottom>
    </border>
    <border>
      <left style="thin">
        <color indexed="8"/>
      </left>
      <right style="thin"/>
      <top style="thin"/>
      <bottom style="thin">
        <color indexed="8"/>
      </bottom>
    </border>
    <border>
      <left style="medium">
        <color indexed="8"/>
      </left>
      <right style="medium">
        <color indexed="8"/>
      </right>
      <top style="medium">
        <color indexed="8"/>
      </top>
      <bottom style="medium">
        <color indexed="8"/>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3" borderId="0" applyNumberFormat="0" applyBorder="0" applyAlignment="0" applyProtection="0"/>
    <xf numFmtId="0" fontId="34" fillId="12" borderId="0" applyNumberFormat="0" applyBorder="0" applyAlignment="0" applyProtection="0"/>
    <xf numFmtId="0" fontId="35" fillId="2" borderId="1" applyNumberFormat="0" applyAlignment="0" applyProtection="0"/>
    <xf numFmtId="0" fontId="36" fillId="13" borderId="2" applyNumberFormat="0" applyAlignment="0" applyProtection="0"/>
    <xf numFmtId="0" fontId="37" fillId="0" borderId="3" applyNumberFormat="0" applyFill="0" applyAlignment="0" applyProtection="0"/>
    <xf numFmtId="0" fontId="33" fillId="10"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8" fillId="3" borderId="1" applyNumberFormat="0" applyAlignment="0" applyProtection="0"/>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39" fillId="18" borderId="0" applyNumberFormat="0" applyBorder="0" applyAlignment="0" applyProtection="0"/>
    <xf numFmtId="169" fontId="0" fillId="0" borderId="0" applyFill="0" applyBorder="0" applyAlignment="0" applyProtection="0"/>
    <xf numFmtId="42" fontId="0" fillId="0" borderId="0" applyFill="0" applyBorder="0" applyAlignment="0" applyProtection="0"/>
    <xf numFmtId="0" fontId="40"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4" borderId="4" applyNumberFormat="0" applyFont="0" applyAlignment="0" applyProtection="0"/>
    <xf numFmtId="9" fontId="0" fillId="0" borderId="0" applyFill="0" applyBorder="0" applyAlignment="0" applyProtection="0"/>
    <xf numFmtId="0" fontId="26" fillId="2" borderId="5" applyNumberFormat="0" applyAlignment="0" applyProtection="0"/>
    <xf numFmtId="43" fontId="0" fillId="0" borderId="0" applyFill="0" applyBorder="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26" fillId="0" borderId="9" applyNumberFormat="0" applyFill="0" applyAlignment="0" applyProtection="0"/>
  </cellStyleXfs>
  <cellXfs count="549">
    <xf numFmtId="0" fontId="0" fillId="0" borderId="0" xfId="0" applyAlignment="1">
      <alignment/>
    </xf>
    <xf numFmtId="1" fontId="1" fillId="0" borderId="0" xfId="0" applyNumberFormat="1" applyFont="1" applyFill="1" applyAlignment="1">
      <alignment/>
    </xf>
    <xf numFmtId="0" fontId="1" fillId="19" borderId="0" xfId="0" applyFont="1" applyFill="1" applyAlignment="1">
      <alignment/>
    </xf>
    <xf numFmtId="0" fontId="1" fillId="0" borderId="0" xfId="0" applyFont="1" applyFill="1" applyAlignment="1">
      <alignment/>
    </xf>
    <xf numFmtId="1" fontId="1" fillId="19" borderId="0" xfId="0" applyNumberFormat="1" applyFont="1" applyFill="1" applyAlignment="1">
      <alignment/>
    </xf>
    <xf numFmtId="1" fontId="1" fillId="0" borderId="0" xfId="0" applyNumberFormat="1" applyFont="1" applyFill="1" applyBorder="1" applyAlignment="1">
      <alignment horizontal="center"/>
    </xf>
    <xf numFmtId="1" fontId="1" fillId="0" borderId="0" xfId="0" applyNumberFormat="1" applyFont="1" applyFill="1" applyAlignment="1">
      <alignment horizontal="center"/>
    </xf>
    <xf numFmtId="1" fontId="2" fillId="19" borderId="0" xfId="0" applyNumberFormat="1" applyFont="1" applyFill="1" applyAlignment="1">
      <alignment vertical="top" wrapText="1"/>
    </xf>
    <xf numFmtId="1" fontId="2" fillId="19" borderId="0" xfId="0" applyNumberFormat="1" applyFont="1" applyFill="1" applyAlignment="1">
      <alignment horizontal="center" vertical="top" wrapText="1"/>
    </xf>
    <xf numFmtId="1" fontId="2"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0" xfId="0" applyFont="1" applyFill="1" applyAlignment="1">
      <alignment horizontal="left"/>
    </xf>
    <xf numFmtId="1" fontId="1" fillId="19" borderId="10" xfId="0" applyNumberFormat="1" applyFont="1" applyFill="1" applyBorder="1" applyAlignment="1">
      <alignment horizontal="center" vertical="center" wrapText="1"/>
    </xf>
    <xf numFmtId="1" fontId="1" fillId="19" borderId="0" xfId="0" applyNumberFormat="1" applyFont="1" applyFill="1" applyBorder="1" applyAlignment="1">
      <alignment/>
    </xf>
    <xf numFmtId="0" fontId="1" fillId="19" borderId="0" xfId="0" applyFont="1" applyFill="1" applyBorder="1" applyAlignment="1">
      <alignment/>
    </xf>
    <xf numFmtId="1" fontId="1" fillId="19" borderId="11" xfId="0" applyNumberFormat="1" applyFont="1" applyFill="1" applyBorder="1" applyAlignment="1">
      <alignment horizontal="center" vertical="center" wrapText="1"/>
    </xf>
    <xf numFmtId="1" fontId="1" fillId="19" borderId="12" xfId="0" applyNumberFormat="1" applyFont="1" applyFill="1" applyBorder="1" applyAlignment="1">
      <alignment horizontal="center" vertical="center"/>
    </xf>
    <xf numFmtId="1" fontId="1" fillId="19" borderId="13" xfId="0" applyNumberFormat="1" applyFont="1" applyFill="1" applyBorder="1" applyAlignment="1">
      <alignment horizontal="center" vertical="center"/>
    </xf>
    <xf numFmtId="1" fontId="1" fillId="19" borderId="14" xfId="0" applyNumberFormat="1" applyFont="1" applyFill="1" applyBorder="1" applyAlignment="1">
      <alignment horizontal="center" vertical="center"/>
    </xf>
    <xf numFmtId="0" fontId="1" fillId="19" borderId="14" xfId="0" applyFont="1" applyFill="1" applyBorder="1" applyAlignment="1">
      <alignment horizontal="center"/>
    </xf>
    <xf numFmtId="164" fontId="1" fillId="19" borderId="15" xfId="0" applyNumberFormat="1" applyFont="1" applyFill="1" applyBorder="1" applyAlignment="1">
      <alignment horizontal="center"/>
    </xf>
    <xf numFmtId="164" fontId="1" fillId="19" borderId="16" xfId="0" applyNumberFormat="1" applyFont="1" applyFill="1" applyBorder="1" applyAlignment="1">
      <alignment horizontal="center"/>
    </xf>
    <xf numFmtId="164" fontId="4" fillId="19" borderId="15" xfId="0" applyNumberFormat="1" applyFont="1" applyFill="1" applyBorder="1" applyAlignment="1">
      <alignment horizontal="center" vertical="top"/>
    </xf>
    <xf numFmtId="164" fontId="4" fillId="0" borderId="15" xfId="0" applyNumberFormat="1" applyFont="1" applyBorder="1" applyAlignment="1">
      <alignment horizontal="center" vertical="top"/>
    </xf>
    <xf numFmtId="0" fontId="4" fillId="0" borderId="0" xfId="0" applyFont="1" applyAlignment="1">
      <alignment vertical="top"/>
    </xf>
    <xf numFmtId="165" fontId="4" fillId="0" borderId="0" xfId="0" applyNumberFormat="1" applyFont="1" applyAlignment="1">
      <alignment vertical="top"/>
    </xf>
    <xf numFmtId="164" fontId="4" fillId="19" borderId="16" xfId="0" applyNumberFormat="1" applyFont="1" applyFill="1" applyBorder="1" applyAlignment="1">
      <alignment horizontal="center" vertical="top"/>
    </xf>
    <xf numFmtId="164" fontId="4" fillId="0" borderId="16" xfId="0" applyNumberFormat="1" applyFont="1" applyBorder="1" applyAlignment="1">
      <alignment horizontal="center" vertical="top"/>
    </xf>
    <xf numFmtId="164" fontId="4" fillId="0" borderId="0" xfId="0" applyNumberFormat="1" applyFont="1" applyAlignment="1">
      <alignment horizontal="center" vertical="top"/>
    </xf>
    <xf numFmtId="165" fontId="4" fillId="0" borderId="17" xfId="0" applyNumberFormat="1" applyFont="1" applyBorder="1" applyAlignment="1">
      <alignment horizontal="center" vertical="top"/>
    </xf>
    <xf numFmtId="3" fontId="1" fillId="0" borderId="17" xfId="0" applyNumberFormat="1" applyFont="1" applyFill="1" applyBorder="1" applyAlignment="1">
      <alignment horizontal="center"/>
    </xf>
    <xf numFmtId="164" fontId="4" fillId="0" borderId="17" xfId="0" applyNumberFormat="1" applyFont="1" applyBorder="1" applyAlignment="1">
      <alignment horizontal="center" vertical="top"/>
    </xf>
    <xf numFmtId="1" fontId="1" fillId="19" borderId="18" xfId="0" applyNumberFormat="1" applyFont="1" applyFill="1" applyBorder="1" applyAlignment="1">
      <alignment/>
    </xf>
    <xf numFmtId="164" fontId="1" fillId="19" borderId="19" xfId="0" applyNumberFormat="1" applyFont="1" applyFill="1" applyBorder="1" applyAlignment="1">
      <alignment horizontal="center"/>
    </xf>
    <xf numFmtId="164" fontId="4" fillId="19" borderId="19" xfId="0" applyNumberFormat="1" applyFont="1" applyFill="1" applyBorder="1" applyAlignment="1">
      <alignment horizontal="center" vertical="top"/>
    </xf>
    <xf numFmtId="164" fontId="4" fillId="0" borderId="18" xfId="0" applyNumberFormat="1" applyFont="1" applyBorder="1" applyAlignment="1">
      <alignment horizontal="center" vertical="top"/>
    </xf>
    <xf numFmtId="164" fontId="1" fillId="19" borderId="20" xfId="0" applyNumberFormat="1" applyFont="1" applyFill="1" applyBorder="1" applyAlignment="1">
      <alignment horizontal="center"/>
    </xf>
    <xf numFmtId="1" fontId="5" fillId="19" borderId="21" xfId="0" applyNumberFormat="1" applyFont="1" applyFill="1" applyBorder="1" applyAlignment="1">
      <alignment/>
    </xf>
    <xf numFmtId="3" fontId="5" fillId="19" borderId="22" xfId="0" applyNumberFormat="1" applyFont="1" applyFill="1" applyBorder="1" applyAlignment="1">
      <alignment horizontal="center"/>
    </xf>
    <xf numFmtId="3" fontId="5" fillId="19" borderId="11" xfId="0" applyNumberFormat="1" applyFont="1" applyFill="1" applyBorder="1" applyAlignment="1">
      <alignment horizontal="center"/>
    </xf>
    <xf numFmtId="3" fontId="5" fillId="19" borderId="21" xfId="0" applyNumberFormat="1" applyFont="1" applyFill="1" applyBorder="1" applyAlignment="1">
      <alignment horizontal="center"/>
    </xf>
    <xf numFmtId="3" fontId="5" fillId="0" borderId="12" xfId="0" applyNumberFormat="1" applyFont="1" applyFill="1" applyBorder="1" applyAlignment="1">
      <alignment horizontal="center"/>
    </xf>
    <xf numFmtId="0" fontId="5" fillId="0" borderId="0" xfId="0" applyFont="1" applyAlignment="1">
      <alignment/>
    </xf>
    <xf numFmtId="0" fontId="6" fillId="0" borderId="0" xfId="0" applyNumberFormat="1" applyFont="1" applyFill="1" applyBorder="1" applyAlignment="1">
      <alignment horizontal="left" vertical="top"/>
    </xf>
    <xf numFmtId="166" fontId="3" fillId="0" borderId="0" xfId="0" applyNumberFormat="1" applyFont="1" applyFill="1" applyAlignment="1">
      <alignment horizontal="left"/>
    </xf>
    <xf numFmtId="0" fontId="2" fillId="0" borderId="0" xfId="0" applyFont="1" applyAlignment="1">
      <alignment horizontal="left"/>
    </xf>
    <xf numFmtId="1" fontId="5" fillId="0" borderId="15" xfId="0" applyNumberFormat="1" applyFont="1" applyFill="1" applyBorder="1" applyAlignment="1">
      <alignment horizontal="center"/>
    </xf>
    <xf numFmtId="1" fontId="5" fillId="0" borderId="15" xfId="0" applyNumberFormat="1" applyFont="1" applyFill="1" applyBorder="1" applyAlignment="1">
      <alignment horizontal="center" vertical="center"/>
    </xf>
    <xf numFmtId="0" fontId="2" fillId="0" borderId="0" xfId="0" applyFont="1" applyAlignment="1">
      <alignment/>
    </xf>
    <xf numFmtId="0" fontId="3" fillId="0" borderId="0" xfId="0" applyFont="1" applyFill="1" applyAlignment="1">
      <alignment/>
    </xf>
    <xf numFmtId="1" fontId="5" fillId="0" borderId="19" xfId="0" applyNumberFormat="1" applyFont="1" applyFill="1" applyBorder="1" applyAlignment="1">
      <alignment horizontal="center"/>
    </xf>
    <xf numFmtId="1" fontId="5" fillId="0" borderId="19" xfId="0" applyNumberFormat="1" applyFont="1" applyFill="1" applyBorder="1" applyAlignment="1">
      <alignment horizontal="center" vertical="center"/>
    </xf>
    <xf numFmtId="1" fontId="1" fillId="19" borderId="23" xfId="0" applyNumberFormat="1" applyFont="1" applyFill="1" applyBorder="1" applyAlignment="1">
      <alignment horizontal="center"/>
    </xf>
    <xf numFmtId="1" fontId="1" fillId="19" borderId="16" xfId="0" applyNumberFormat="1" applyFont="1" applyFill="1" applyBorder="1" applyAlignment="1">
      <alignment horizontal="center"/>
    </xf>
    <xf numFmtId="1" fontId="1" fillId="0" borderId="23" xfId="0" applyNumberFormat="1" applyFont="1" applyFill="1" applyBorder="1" applyAlignment="1">
      <alignment horizontal="center"/>
    </xf>
    <xf numFmtId="1" fontId="1" fillId="0" borderId="16" xfId="0" applyNumberFormat="1" applyFont="1" applyFill="1" applyBorder="1" applyAlignment="1">
      <alignment horizontal="center"/>
    </xf>
    <xf numFmtId="1" fontId="1" fillId="0" borderId="0" xfId="0" applyNumberFormat="1" applyFont="1" applyFill="1" applyBorder="1" applyAlignment="1">
      <alignment/>
    </xf>
    <xf numFmtId="0" fontId="1" fillId="0" borderId="0" xfId="0" applyFont="1" applyFill="1" applyBorder="1" applyAlignment="1">
      <alignment/>
    </xf>
    <xf numFmtId="1" fontId="1" fillId="19" borderId="17" xfId="0" applyNumberFormat="1" applyFont="1" applyFill="1" applyBorder="1" applyAlignment="1">
      <alignment horizontal="center"/>
    </xf>
    <xf numFmtId="1" fontId="1" fillId="0" borderId="11" xfId="0" applyNumberFormat="1" applyFont="1" applyFill="1" applyBorder="1" applyAlignment="1">
      <alignment horizontal="center"/>
    </xf>
    <xf numFmtId="1" fontId="1" fillId="19" borderId="22" xfId="0" applyNumberFormat="1" applyFont="1" applyFill="1" applyBorder="1" applyAlignment="1">
      <alignment horizontal="center"/>
    </xf>
    <xf numFmtId="1" fontId="1" fillId="0" borderId="22" xfId="0" applyNumberFormat="1" applyFont="1" applyFill="1" applyBorder="1" applyAlignment="1">
      <alignment horizontal="center"/>
    </xf>
    <xf numFmtId="167" fontId="1" fillId="0" borderId="22" xfId="0" applyNumberFormat="1" applyFont="1" applyFill="1" applyBorder="1" applyAlignment="1">
      <alignment horizontal="center"/>
    </xf>
    <xf numFmtId="1" fontId="1" fillId="19" borderId="0" xfId="0" applyNumberFormat="1" applyFont="1" applyFill="1" applyBorder="1" applyAlignment="1">
      <alignment/>
    </xf>
    <xf numFmtId="1" fontId="4" fillId="19" borderId="0" xfId="0" applyNumberFormat="1" applyFont="1" applyFill="1" applyAlignment="1">
      <alignment/>
    </xf>
    <xf numFmtId="1" fontId="4" fillId="19" borderId="0" xfId="0" applyNumberFormat="1" applyFont="1" applyFill="1" applyAlignment="1">
      <alignment/>
    </xf>
    <xf numFmtId="1" fontId="2" fillId="0" borderId="18" xfId="0" applyNumberFormat="1" applyFont="1" applyFill="1" applyBorder="1" applyAlignment="1">
      <alignment/>
    </xf>
    <xf numFmtId="1" fontId="3" fillId="0" borderId="18" xfId="0" applyNumberFormat="1" applyFont="1" applyFill="1" applyBorder="1" applyAlignment="1">
      <alignment/>
    </xf>
    <xf numFmtId="0" fontId="3" fillId="0" borderId="0" xfId="0" applyFont="1" applyFill="1" applyBorder="1" applyAlignment="1">
      <alignment/>
    </xf>
    <xf numFmtId="1" fontId="8" fillId="0" borderId="0" xfId="0" applyNumberFormat="1" applyFont="1" applyFill="1" applyBorder="1" applyAlignment="1">
      <alignment/>
    </xf>
    <xf numFmtId="1" fontId="3" fillId="0" borderId="0" xfId="0" applyNumberFormat="1" applyFont="1" applyFill="1" applyAlignment="1">
      <alignment/>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1" fontId="5" fillId="0" borderId="24" xfId="0" applyNumberFormat="1" applyFont="1" applyFill="1" applyBorder="1" applyAlignment="1">
      <alignment horizontal="center"/>
    </xf>
    <xf numFmtId="1" fontId="5" fillId="0" borderId="25" xfId="0" applyNumberFormat="1" applyFont="1" applyFill="1" applyBorder="1" applyAlignment="1">
      <alignment horizontal="center"/>
    </xf>
    <xf numFmtId="0" fontId="5" fillId="0" borderId="26" xfId="0" applyFont="1" applyFill="1" applyBorder="1" applyAlignment="1">
      <alignment horizontal="center"/>
    </xf>
    <xf numFmtId="1" fontId="9" fillId="0" borderId="0" xfId="0" applyNumberFormat="1" applyFont="1" applyFill="1" applyBorder="1" applyAlignment="1">
      <alignment/>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27" xfId="0" applyNumberFormat="1" applyFont="1" applyFill="1" applyBorder="1" applyAlignment="1">
      <alignment horizontal="left"/>
    </xf>
    <xf numFmtId="1" fontId="1" fillId="0" borderId="15" xfId="0" applyNumberFormat="1" applyFont="1" applyFill="1" applyBorder="1" applyAlignment="1">
      <alignment horizontal="center"/>
    </xf>
    <xf numFmtId="165" fontId="1" fillId="0" borderId="28" xfId="0" applyNumberFormat="1" applyFont="1" applyBorder="1" applyAlignment="1">
      <alignment horizontal="center"/>
    </xf>
    <xf numFmtId="1" fontId="5" fillId="0" borderId="23" xfId="0" applyNumberFormat="1" applyFont="1" applyFill="1" applyBorder="1" applyAlignment="1">
      <alignment horizontal="left"/>
    </xf>
    <xf numFmtId="165" fontId="1" fillId="0" borderId="0" xfId="0" applyNumberFormat="1" applyFont="1" applyFill="1" applyBorder="1" applyAlignment="1">
      <alignment horizontal="center"/>
    </xf>
    <xf numFmtId="1" fontId="5" fillId="0" borderId="11" xfId="0" applyNumberFormat="1" applyFont="1" applyFill="1" applyBorder="1" applyAlignment="1">
      <alignment horizontal="left"/>
    </xf>
    <xf numFmtId="167" fontId="4" fillId="0" borderId="12" xfId="0" applyNumberFormat="1" applyFont="1" applyBorder="1" applyAlignment="1">
      <alignment horizontal="center" vertical="top"/>
    </xf>
    <xf numFmtId="1" fontId="9" fillId="19" borderId="0" xfId="0" applyNumberFormat="1" applyFont="1" applyFill="1" applyBorder="1" applyAlignment="1">
      <alignment/>
    </xf>
    <xf numFmtId="0" fontId="5" fillId="19" borderId="0" xfId="0" applyFont="1" applyFill="1" applyBorder="1" applyAlignment="1">
      <alignment horizontal="center" vertical="center"/>
    </xf>
    <xf numFmtId="1" fontId="5" fillId="19" borderId="0" xfId="0" applyNumberFormat="1" applyFont="1" applyFill="1" applyBorder="1" applyAlignment="1">
      <alignment horizontal="center" vertical="center"/>
    </xf>
    <xf numFmtId="165" fontId="1" fillId="19" borderId="0" xfId="0" applyNumberFormat="1" applyFont="1" applyFill="1" applyBorder="1" applyAlignment="1">
      <alignment horizontal="center"/>
    </xf>
    <xf numFmtId="0" fontId="2" fillId="19" borderId="0" xfId="0" applyFont="1" applyFill="1" applyBorder="1" applyAlignment="1">
      <alignment vertical="center"/>
    </xf>
    <xf numFmtId="0" fontId="2" fillId="19" borderId="0" xfId="0" applyFont="1" applyFill="1" applyBorder="1" applyAlignment="1">
      <alignment horizontal="center" vertical="center"/>
    </xf>
    <xf numFmtId="1" fontId="3" fillId="19" borderId="0" xfId="0" applyNumberFormat="1" applyFont="1" applyFill="1" applyAlignment="1">
      <alignment/>
    </xf>
    <xf numFmtId="1" fontId="3" fillId="19" borderId="0" xfId="0" applyNumberFormat="1" applyFont="1" applyFill="1" applyBorder="1" applyAlignment="1">
      <alignment/>
    </xf>
    <xf numFmtId="0" fontId="3" fillId="19" borderId="0" xfId="0" applyFont="1" applyFill="1" applyAlignment="1">
      <alignment/>
    </xf>
    <xf numFmtId="1" fontId="5" fillId="19" borderId="0" xfId="0" applyNumberFormat="1" applyFont="1" applyFill="1" applyAlignment="1">
      <alignment/>
    </xf>
    <xf numFmtId="2" fontId="1" fillId="19" borderId="0" xfId="0" applyNumberFormat="1" applyFont="1" applyFill="1" applyBorder="1" applyAlignment="1">
      <alignment horizontal="center"/>
    </xf>
    <xf numFmtId="167" fontId="1" fillId="0" borderId="0" xfId="0" applyNumberFormat="1" applyFont="1" applyFill="1" applyAlignment="1">
      <alignment/>
    </xf>
    <xf numFmtId="2" fontId="5" fillId="0" borderId="0" xfId="0" applyNumberFormat="1" applyFont="1" applyFill="1" applyBorder="1" applyAlignment="1">
      <alignment/>
    </xf>
    <xf numFmtId="2" fontId="1" fillId="0" borderId="0" xfId="0" applyNumberFormat="1" applyFont="1" applyFill="1" applyBorder="1" applyAlignment="1">
      <alignment/>
    </xf>
    <xf numFmtId="1" fontId="2" fillId="0" borderId="0" xfId="0" applyNumberFormat="1" applyFont="1" applyFill="1" applyAlignment="1">
      <alignment/>
    </xf>
    <xf numFmtId="1" fontId="2" fillId="0" borderId="21" xfId="0" applyNumberFormat="1" applyFont="1" applyFill="1" applyBorder="1" applyAlignment="1">
      <alignment/>
    </xf>
    <xf numFmtId="0" fontId="2" fillId="0" borderId="21" xfId="0"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168" fontId="11" fillId="0" borderId="0" xfId="0" applyNumberFormat="1" applyFont="1" applyFill="1" applyAlignment="1">
      <alignment vertical="top"/>
    </xf>
    <xf numFmtId="0" fontId="2" fillId="0" borderId="0" xfId="0" applyFont="1" applyFill="1" applyAlignment="1">
      <alignment/>
    </xf>
    <xf numFmtId="1" fontId="5" fillId="19" borderId="29" xfId="0" applyNumberFormat="1" applyFont="1" applyFill="1" applyBorder="1" applyAlignment="1">
      <alignment horizontal="center" vertical="center"/>
    </xf>
    <xf numFmtId="1" fontId="5" fillId="19" borderId="22" xfId="0" applyNumberFormat="1" applyFont="1" applyFill="1" applyBorder="1" applyAlignment="1">
      <alignment horizontal="center" vertical="center" wrapText="1"/>
    </xf>
    <xf numFmtId="1" fontId="5" fillId="19" borderId="21" xfId="0" applyNumberFormat="1" applyFont="1" applyFill="1" applyBorder="1" applyAlignment="1">
      <alignment horizontal="center" vertical="center" wrapText="1"/>
    </xf>
    <xf numFmtId="0" fontId="5" fillId="19" borderId="22" xfId="0" applyFont="1" applyFill="1" applyBorder="1" applyAlignment="1">
      <alignment horizontal="center" vertical="center" wrapText="1"/>
    </xf>
    <xf numFmtId="0" fontId="5" fillId="19" borderId="21" xfId="0" applyFont="1" applyFill="1" applyBorder="1" applyAlignment="1">
      <alignment horizontal="center" vertical="center" wrapText="1"/>
    </xf>
    <xf numFmtId="0" fontId="5" fillId="19" borderId="12" xfId="0" applyFont="1" applyFill="1" applyBorder="1" applyAlignment="1">
      <alignment horizontal="center" vertical="center" wrapText="1"/>
    </xf>
    <xf numFmtId="0" fontId="5" fillId="19" borderId="0" xfId="0" applyFont="1" applyFill="1" applyBorder="1" applyAlignment="1">
      <alignment horizontal="center" vertical="center" wrapText="1"/>
    </xf>
    <xf numFmtId="1" fontId="5" fillId="19" borderId="0" xfId="0" applyNumberFormat="1" applyFont="1" applyFill="1" applyBorder="1" applyAlignment="1">
      <alignment horizontal="center" vertical="center" wrapText="1"/>
    </xf>
    <xf numFmtId="168" fontId="4" fillId="19" borderId="0" xfId="0" applyNumberFormat="1" applyFont="1" applyFill="1" applyAlignment="1">
      <alignment vertical="top"/>
    </xf>
    <xf numFmtId="0" fontId="1" fillId="19" borderId="15" xfId="0" applyFont="1" applyFill="1" applyBorder="1" applyAlignment="1">
      <alignment horizontal="center"/>
    </xf>
    <xf numFmtId="2" fontId="1" fillId="19" borderId="28" xfId="0" applyNumberFormat="1" applyFont="1" applyFill="1" applyBorder="1" applyAlignment="1">
      <alignment horizontal="center"/>
    </xf>
    <xf numFmtId="165" fontId="4" fillId="19" borderId="15" xfId="0" applyNumberFormat="1" applyFont="1" applyFill="1" applyBorder="1" applyAlignment="1">
      <alignment horizontal="center" vertical="top"/>
    </xf>
    <xf numFmtId="165" fontId="1" fillId="19" borderId="0" xfId="0" applyNumberFormat="1" applyFont="1" applyFill="1" applyAlignment="1">
      <alignment horizontal="center"/>
    </xf>
    <xf numFmtId="165" fontId="4" fillId="19" borderId="0" xfId="0" applyNumberFormat="1" applyFont="1" applyFill="1" applyAlignment="1">
      <alignment horizontal="center" vertical="top"/>
    </xf>
    <xf numFmtId="2" fontId="4" fillId="19" borderId="0" xfId="0" applyNumberFormat="1" applyFont="1" applyFill="1" applyAlignment="1">
      <alignment horizontal="center" vertical="top"/>
    </xf>
    <xf numFmtId="165" fontId="4" fillId="19" borderId="0" xfId="0" applyNumberFormat="1" applyFont="1" applyFill="1" applyAlignment="1">
      <alignment vertical="top"/>
    </xf>
    <xf numFmtId="0" fontId="1" fillId="19" borderId="16" xfId="0" applyFont="1" applyFill="1" applyBorder="1" applyAlignment="1">
      <alignment horizontal="center"/>
    </xf>
    <xf numFmtId="2" fontId="1" fillId="19" borderId="17" xfId="0" applyNumberFormat="1" applyFont="1" applyFill="1" applyBorder="1" applyAlignment="1">
      <alignment horizontal="center"/>
    </xf>
    <xf numFmtId="165" fontId="4" fillId="19" borderId="16" xfId="0" applyNumberFormat="1" applyFont="1" applyFill="1" applyBorder="1" applyAlignment="1">
      <alignment horizontal="center" vertical="top"/>
    </xf>
    <xf numFmtId="168" fontId="4" fillId="19" borderId="0" xfId="0" applyNumberFormat="1" applyFont="1" applyFill="1" applyAlignment="1">
      <alignment horizontal="center" vertical="top"/>
    </xf>
    <xf numFmtId="1" fontId="4" fillId="19" borderId="0" xfId="0" applyNumberFormat="1" applyFont="1" applyFill="1" applyAlignment="1">
      <alignment horizontal="center" vertical="top"/>
    </xf>
    <xf numFmtId="0" fontId="4" fillId="19" borderId="0" xfId="0" applyFont="1" applyFill="1" applyAlignment="1">
      <alignment vertical="top"/>
    </xf>
    <xf numFmtId="165" fontId="4" fillId="0" borderId="30" xfId="0" applyNumberFormat="1" applyFont="1" applyBorder="1" applyAlignment="1">
      <alignment vertical="top"/>
    </xf>
    <xf numFmtId="0" fontId="1" fillId="19" borderId="19" xfId="0" applyFont="1" applyFill="1" applyBorder="1" applyAlignment="1">
      <alignment horizontal="center"/>
    </xf>
    <xf numFmtId="2" fontId="1" fillId="19" borderId="20" xfId="0" applyNumberFormat="1" applyFont="1" applyFill="1" applyBorder="1" applyAlignment="1">
      <alignment horizontal="center"/>
    </xf>
    <xf numFmtId="165" fontId="4" fillId="19" borderId="19" xfId="0" applyNumberFormat="1" applyFont="1" applyFill="1" applyBorder="1" applyAlignment="1">
      <alignment horizontal="center" vertical="top"/>
    </xf>
    <xf numFmtId="0" fontId="5" fillId="19" borderId="21" xfId="0" applyFont="1" applyFill="1" applyBorder="1" applyAlignment="1">
      <alignment horizontal="center"/>
    </xf>
    <xf numFmtId="165" fontId="5" fillId="19" borderId="22" xfId="0" applyNumberFormat="1" applyFont="1" applyFill="1" applyBorder="1" applyAlignment="1">
      <alignment horizontal="center"/>
    </xf>
    <xf numFmtId="2" fontId="1" fillId="19" borderId="11" xfId="0" applyNumberFormat="1" applyFont="1" applyFill="1" applyBorder="1" applyAlignment="1">
      <alignment horizontal="center"/>
    </xf>
    <xf numFmtId="1" fontId="5" fillId="19" borderId="22" xfId="0" applyNumberFormat="1" applyFont="1" applyFill="1" applyBorder="1" applyAlignment="1">
      <alignment horizontal="center"/>
    </xf>
    <xf numFmtId="1" fontId="1" fillId="19" borderId="0" xfId="0" applyNumberFormat="1" applyFont="1" applyFill="1" applyBorder="1" applyAlignment="1">
      <alignment horizontal="center"/>
    </xf>
    <xf numFmtId="1" fontId="1" fillId="19" borderId="31" xfId="0" applyNumberFormat="1" applyFont="1" applyFill="1" applyBorder="1" applyAlignment="1">
      <alignment/>
    </xf>
    <xf numFmtId="0" fontId="5" fillId="19" borderId="0" xfId="0" applyFont="1" applyFill="1" applyAlignment="1">
      <alignment horizontal="center"/>
    </xf>
    <xf numFmtId="1" fontId="1" fillId="0" borderId="0" xfId="0" applyNumberFormat="1" applyFont="1" applyBorder="1" applyAlignment="1" applyProtection="1">
      <alignment horizontal="center"/>
      <protection locked="0"/>
    </xf>
    <xf numFmtId="0" fontId="1" fillId="19" borderId="23" xfId="0" applyFont="1" applyFill="1" applyBorder="1" applyAlignment="1">
      <alignment/>
    </xf>
    <xf numFmtId="165" fontId="4" fillId="0" borderId="16" xfId="0" applyNumberFormat="1" applyFont="1" applyBorder="1" applyAlignment="1">
      <alignment horizontal="center" vertical="top"/>
    </xf>
    <xf numFmtId="165" fontId="4" fillId="0" borderId="19" xfId="0" applyNumberFormat="1" applyFont="1" applyBorder="1" applyAlignment="1">
      <alignment horizontal="center" vertical="top"/>
    </xf>
    <xf numFmtId="2" fontId="1" fillId="0" borderId="20" xfId="0" applyNumberFormat="1" applyFont="1" applyBorder="1" applyAlignment="1" applyProtection="1">
      <alignment horizontal="center"/>
      <protection/>
    </xf>
    <xf numFmtId="0" fontId="1" fillId="19" borderId="24" xfId="0" applyFont="1" applyFill="1" applyBorder="1" applyAlignment="1">
      <alignment/>
    </xf>
    <xf numFmtId="3" fontId="5" fillId="19" borderId="25" xfId="0" applyNumberFormat="1" applyFont="1" applyFill="1" applyBorder="1" applyAlignment="1">
      <alignment horizontal="center"/>
    </xf>
    <xf numFmtId="3" fontId="1" fillId="19" borderId="26" xfId="0" applyNumberFormat="1" applyFont="1" applyFill="1" applyBorder="1" applyAlignment="1">
      <alignment horizontal="center"/>
    </xf>
    <xf numFmtId="3" fontId="5" fillId="0" borderId="22" xfId="0" applyNumberFormat="1" applyFont="1" applyBorder="1" applyAlignment="1">
      <alignment horizontal="center"/>
    </xf>
    <xf numFmtId="165" fontId="10" fillId="19" borderId="0" xfId="0" applyNumberFormat="1" applyFont="1" applyFill="1" applyBorder="1" applyAlignment="1">
      <alignment vertical="top"/>
    </xf>
    <xf numFmtId="2" fontId="1" fillId="19" borderId="0" xfId="0" applyNumberFormat="1" applyFont="1" applyFill="1" applyAlignment="1">
      <alignment/>
    </xf>
    <xf numFmtId="1" fontId="1" fillId="0" borderId="0" xfId="0" applyNumberFormat="1" applyFont="1" applyFill="1" applyAlignment="1">
      <alignment/>
    </xf>
    <xf numFmtId="0" fontId="1" fillId="0" borderId="0" xfId="0" applyFont="1" applyAlignment="1">
      <alignment wrapText="1"/>
    </xf>
    <xf numFmtId="0" fontId="13" fillId="0" borderId="0" xfId="46" applyFont="1" applyBorder="1">
      <alignment/>
      <protection/>
    </xf>
    <xf numFmtId="0" fontId="13" fillId="0" borderId="0" xfId="46" applyFont="1" applyFill="1" applyBorder="1">
      <alignment/>
      <protection/>
    </xf>
    <xf numFmtId="0" fontId="15" fillId="0" borderId="0" xfId="46" applyFont="1" applyFill="1" applyBorder="1">
      <alignment/>
      <protection/>
    </xf>
    <xf numFmtId="0" fontId="16" fillId="20" borderId="32" xfId="46" applyFont="1" applyFill="1" applyBorder="1">
      <alignment/>
      <protection/>
    </xf>
    <xf numFmtId="167" fontId="16" fillId="21" borderId="5" xfId="46" applyNumberFormat="1" applyFont="1" applyFill="1" applyBorder="1" applyAlignment="1">
      <alignment horizontal="center"/>
      <protection/>
    </xf>
    <xf numFmtId="0" fontId="16" fillId="21" borderId="5" xfId="46" applyFont="1" applyFill="1" applyBorder="1" applyAlignment="1">
      <alignment horizontal="center"/>
      <protection/>
    </xf>
    <xf numFmtId="0" fontId="16" fillId="0" borderId="0" xfId="46" applyFont="1">
      <alignment/>
      <protection/>
    </xf>
    <xf numFmtId="0" fontId="17" fillId="0" borderId="16" xfId="46" applyFont="1" applyBorder="1" applyAlignment="1">
      <alignment horizontal="center"/>
      <protection/>
    </xf>
    <xf numFmtId="0" fontId="0" fillId="0" borderId="0" xfId="46" applyFont="1">
      <alignment/>
      <protection/>
    </xf>
    <xf numFmtId="0" fontId="18" fillId="0" borderId="0" xfId="46" applyFont="1" applyBorder="1" applyAlignment="1">
      <alignment horizontal="center"/>
      <protection/>
    </xf>
    <xf numFmtId="0" fontId="14" fillId="0" borderId="0" xfId="0" applyFont="1" applyAlignment="1">
      <alignment/>
    </xf>
    <xf numFmtId="0" fontId="0" fillId="0" borderId="0" xfId="46" applyFont="1" applyFill="1" applyBorder="1">
      <alignment/>
      <protection/>
    </xf>
    <xf numFmtId="0" fontId="0" fillId="0" borderId="16" xfId="0" applyFont="1" applyBorder="1" applyAlignment="1">
      <alignment horizontal="center"/>
    </xf>
    <xf numFmtId="0" fontId="19" fillId="22" borderId="5" xfId="0" applyFont="1" applyFill="1" applyBorder="1" applyAlignment="1">
      <alignment wrapText="1"/>
    </xf>
    <xf numFmtId="0" fontId="20" fillId="0" borderId="0" xfId="0" applyFont="1" applyAlignment="1">
      <alignment/>
    </xf>
    <xf numFmtId="0" fontId="0" fillId="21" borderId="5" xfId="0" applyFill="1" applyBorder="1" applyAlignment="1">
      <alignment/>
    </xf>
    <xf numFmtId="0" fontId="16" fillId="23" borderId="5" xfId="0" applyFont="1" applyFill="1" applyBorder="1" applyAlignment="1">
      <alignment/>
    </xf>
    <xf numFmtId="167" fontId="0" fillId="0" borderId="0" xfId="0" applyNumberFormat="1" applyAlignment="1">
      <alignment/>
    </xf>
    <xf numFmtId="0" fontId="0" fillId="0" borderId="0" xfId="0" applyAlignment="1">
      <alignment horizontal="center"/>
    </xf>
    <xf numFmtId="0" fontId="16" fillId="0" borderId="33" xfId="47" applyFont="1" applyBorder="1" applyAlignment="1">
      <alignment horizontal="center"/>
      <protection/>
    </xf>
    <xf numFmtId="0" fontId="16" fillId="0" borderId="34" xfId="0" applyFont="1" applyBorder="1" applyAlignment="1">
      <alignment horizontal="center" wrapText="1"/>
    </xf>
    <xf numFmtId="0" fontId="16" fillId="0" borderId="35" xfId="0" applyFont="1" applyBorder="1" applyAlignment="1">
      <alignment horizontal="center"/>
    </xf>
    <xf numFmtId="0" fontId="16" fillId="0" borderId="34" xfId="47" applyFont="1" applyBorder="1" applyAlignment="1">
      <alignment horizontal="center" wrapText="1"/>
      <protection/>
    </xf>
    <xf numFmtId="0" fontId="16" fillId="0" borderId="35" xfId="47" applyFont="1" applyBorder="1" applyAlignment="1">
      <alignment horizontal="center"/>
      <protection/>
    </xf>
    <xf numFmtId="167" fontId="16" fillId="0" borderId="34" xfId="47" applyNumberFormat="1" applyFont="1" applyBorder="1" applyAlignment="1">
      <alignment horizontal="center" wrapText="1"/>
      <protection/>
    </xf>
    <xf numFmtId="0" fontId="16" fillId="0" borderId="36" xfId="47" applyFont="1" applyBorder="1" applyAlignment="1">
      <alignment horizontal="center" wrapText="1"/>
      <protection/>
    </xf>
    <xf numFmtId="0" fontId="16" fillId="0" borderId="23" xfId="47" applyFont="1" applyBorder="1">
      <alignment/>
      <protection/>
    </xf>
    <xf numFmtId="0" fontId="16" fillId="0" borderId="16" xfId="47" applyFont="1" applyBorder="1" applyAlignment="1">
      <alignment horizontal="center"/>
      <protection/>
    </xf>
    <xf numFmtId="0" fontId="0" fillId="0" borderId="16" xfId="47" applyFont="1" applyBorder="1" applyAlignment="1">
      <alignment horizontal="center"/>
      <protection/>
    </xf>
    <xf numFmtId="0" fontId="0" fillId="0" borderId="17" xfId="47" applyFont="1" applyBorder="1" applyAlignment="1">
      <alignment horizontal="center"/>
      <protection/>
    </xf>
    <xf numFmtId="167" fontId="21" fillId="0" borderId="16" xfId="47" applyNumberFormat="1" applyFont="1" applyBorder="1" applyAlignment="1">
      <alignment horizontal="center"/>
      <protection/>
    </xf>
    <xf numFmtId="167" fontId="22" fillId="0" borderId="16" xfId="47" applyNumberFormat="1" applyFont="1" applyBorder="1" applyAlignment="1">
      <alignment horizontal="center"/>
      <protection/>
    </xf>
    <xf numFmtId="0" fontId="22" fillId="0" borderId="16" xfId="47" applyFont="1" applyBorder="1" applyAlignment="1">
      <alignment horizontal="center"/>
      <protection/>
    </xf>
    <xf numFmtId="0" fontId="12" fillId="0" borderId="16" xfId="47" applyFont="1" applyBorder="1" applyAlignment="1">
      <alignment horizontal="center"/>
      <protection/>
    </xf>
    <xf numFmtId="0" fontId="23" fillId="0" borderId="16" xfId="47" applyFont="1" applyBorder="1" applyAlignment="1">
      <alignment horizontal="center"/>
      <protection/>
    </xf>
    <xf numFmtId="167" fontId="21" fillId="0" borderId="16" xfId="47" applyNumberFormat="1" applyFont="1" applyFill="1" applyBorder="1" applyAlignment="1">
      <alignment horizontal="center"/>
      <protection/>
    </xf>
    <xf numFmtId="10" fontId="0" fillId="0" borderId="17" xfId="47" applyNumberFormat="1" applyFont="1" applyBorder="1" applyAlignment="1">
      <alignment horizontal="center"/>
      <protection/>
    </xf>
    <xf numFmtId="0" fontId="24" fillId="0" borderId="16" xfId="47" applyFont="1" applyBorder="1" applyAlignment="1">
      <alignment horizontal="center"/>
      <protection/>
    </xf>
    <xf numFmtId="0" fontId="25" fillId="0" borderId="16" xfId="47" applyFont="1" applyBorder="1" applyAlignment="1">
      <alignment horizontal="center"/>
      <protection/>
    </xf>
    <xf numFmtId="0" fontId="12" fillId="0" borderId="23" xfId="0" applyFont="1" applyBorder="1" applyAlignment="1">
      <alignment/>
    </xf>
    <xf numFmtId="0" fontId="0" fillId="0" borderId="0" xfId="47" applyFont="1" applyAlignment="1">
      <alignment horizontal="center"/>
      <protection/>
    </xf>
    <xf numFmtId="0" fontId="0" fillId="0" borderId="0" xfId="47" applyFont="1" applyBorder="1" applyAlignment="1">
      <alignment horizontal="center"/>
      <protection/>
    </xf>
    <xf numFmtId="167" fontId="19" fillId="0" borderId="16" xfId="47" applyNumberFormat="1" applyFont="1" applyBorder="1" applyAlignment="1">
      <alignment horizontal="center"/>
      <protection/>
    </xf>
    <xf numFmtId="170" fontId="0" fillId="0" borderId="16" xfId="47" applyNumberFormat="1" applyFont="1" applyBorder="1" applyAlignment="1">
      <alignment horizontal="center"/>
      <protection/>
    </xf>
    <xf numFmtId="0" fontId="22" fillId="0" borderId="16" xfId="47" applyFont="1" applyFill="1" applyBorder="1" applyAlignment="1">
      <alignment horizontal="center"/>
      <protection/>
    </xf>
    <xf numFmtId="167" fontId="22" fillId="0" borderId="16" xfId="47" applyNumberFormat="1" applyFont="1" applyFill="1" applyBorder="1" applyAlignment="1">
      <alignment horizontal="center"/>
      <protection/>
    </xf>
    <xf numFmtId="0" fontId="0" fillId="0" borderId="17" xfId="47" applyFont="1" applyFill="1" applyBorder="1" applyAlignment="1">
      <alignment horizontal="center"/>
      <protection/>
    </xf>
    <xf numFmtId="167" fontId="23" fillId="0" borderId="16" xfId="47" applyNumberFormat="1" applyFont="1" applyBorder="1" applyAlignment="1">
      <alignment horizontal="center"/>
      <protection/>
    </xf>
    <xf numFmtId="9" fontId="0" fillId="0" borderId="17" xfId="47" applyNumberFormat="1" applyFont="1" applyBorder="1" applyAlignment="1">
      <alignment horizontal="center"/>
      <protection/>
    </xf>
    <xf numFmtId="0" fontId="0" fillId="0" borderId="16" xfId="47" applyFont="1" applyBorder="1" applyAlignment="1">
      <alignment horizontal="center" wrapText="1"/>
      <protection/>
    </xf>
    <xf numFmtId="0" fontId="0" fillId="0" borderId="17" xfId="47" applyFont="1" applyBorder="1" applyAlignment="1">
      <alignment horizontal="center" wrapText="1"/>
      <protection/>
    </xf>
    <xf numFmtId="170" fontId="0" fillId="0" borderId="16" xfId="47" applyNumberFormat="1" applyFont="1" applyBorder="1" applyAlignment="1">
      <alignment horizontal="center" wrapText="1"/>
      <protection/>
    </xf>
    <xf numFmtId="167" fontId="16" fillId="0" borderId="16" xfId="47" applyNumberFormat="1" applyFont="1" applyBorder="1" applyAlignment="1">
      <alignment horizontal="center"/>
      <protection/>
    </xf>
    <xf numFmtId="0" fontId="16" fillId="0" borderId="17" xfId="47" applyFont="1" applyBorder="1" applyAlignment="1">
      <alignment horizontal="center" wrapText="1"/>
      <protection/>
    </xf>
    <xf numFmtId="9" fontId="0" fillId="0" borderId="17" xfId="47" applyNumberFormat="1" applyFont="1" applyBorder="1" applyAlignment="1">
      <alignment horizontal="center" wrapText="1"/>
      <protection/>
    </xf>
    <xf numFmtId="0" fontId="21" fillId="0" borderId="16" xfId="47" applyFont="1" applyBorder="1" applyAlignment="1">
      <alignment horizontal="center"/>
      <protection/>
    </xf>
    <xf numFmtId="10" fontId="0" fillId="0" borderId="16" xfId="47" applyNumberFormat="1" applyFont="1" applyBorder="1" applyAlignment="1">
      <alignment horizontal="center"/>
      <protection/>
    </xf>
    <xf numFmtId="49" fontId="22" fillId="0" borderId="16" xfId="47" applyNumberFormat="1" applyFont="1" applyBorder="1" applyAlignment="1">
      <alignment horizontal="center"/>
      <protection/>
    </xf>
    <xf numFmtId="0" fontId="19" fillId="0" borderId="0" xfId="47" applyFont="1" applyAlignment="1">
      <alignment horizontal="center"/>
      <protection/>
    </xf>
    <xf numFmtId="0" fontId="16" fillId="0" borderId="16" xfId="47" applyFont="1" applyBorder="1">
      <alignment/>
      <protection/>
    </xf>
    <xf numFmtId="0" fontId="16" fillId="0" borderId="17" xfId="47" applyFont="1" applyBorder="1">
      <alignment/>
      <protection/>
    </xf>
    <xf numFmtId="0" fontId="22" fillId="0" borderId="0" xfId="47" applyFont="1" applyBorder="1" applyAlignment="1">
      <alignment horizontal="center"/>
      <protection/>
    </xf>
    <xf numFmtId="0" fontId="16" fillId="0" borderId="20" xfId="47" applyFont="1" applyBorder="1">
      <alignment/>
      <protection/>
    </xf>
    <xf numFmtId="0" fontId="0" fillId="0" borderId="19" xfId="47" applyFont="1" applyBorder="1" applyAlignment="1">
      <alignment horizontal="center"/>
      <protection/>
    </xf>
    <xf numFmtId="0" fontId="16" fillId="0" borderId="20" xfId="47" applyFont="1" applyBorder="1" applyAlignment="1">
      <alignment horizontal="center"/>
      <protection/>
    </xf>
    <xf numFmtId="0" fontId="0" fillId="0" borderId="20" xfId="47" applyFont="1" applyBorder="1" applyAlignment="1">
      <alignment horizontal="center"/>
      <protection/>
    </xf>
    <xf numFmtId="167" fontId="21" fillId="0" borderId="19" xfId="47" applyNumberFormat="1" applyFont="1" applyBorder="1" applyAlignment="1">
      <alignment horizontal="center"/>
      <protection/>
    </xf>
    <xf numFmtId="0" fontId="16" fillId="0" borderId="0" xfId="47" applyFont="1">
      <alignment/>
      <protection/>
    </xf>
    <xf numFmtId="0" fontId="17" fillId="0" borderId="0" xfId="47" applyFont="1" applyBorder="1" applyAlignment="1">
      <alignment horizontal="center"/>
      <protection/>
    </xf>
    <xf numFmtId="167" fontId="17" fillId="0" borderId="0" xfId="47" applyNumberFormat="1" applyFont="1" applyBorder="1" applyAlignment="1">
      <alignment horizontal="center"/>
      <protection/>
    </xf>
    <xf numFmtId="0" fontId="16" fillId="0" borderId="0" xfId="47" applyFont="1" applyBorder="1">
      <alignment/>
      <protection/>
    </xf>
    <xf numFmtId="49" fontId="17" fillId="0" borderId="0" xfId="47" applyNumberFormat="1" applyFont="1" applyBorder="1" applyAlignment="1">
      <alignment horizontal="center"/>
      <protection/>
    </xf>
    <xf numFmtId="0" fontId="19" fillId="0" borderId="0" xfId="47" applyFont="1" applyBorder="1" applyAlignment="1">
      <alignment horizontal="center"/>
      <protection/>
    </xf>
    <xf numFmtId="167" fontId="19" fillId="0" borderId="0" xfId="47" applyNumberFormat="1" applyFont="1" applyBorder="1" applyAlignment="1">
      <alignment horizontal="center"/>
      <protection/>
    </xf>
    <xf numFmtId="0" fontId="25" fillId="0" borderId="0" xfId="47" applyFont="1" applyFill="1" applyBorder="1" applyAlignment="1">
      <alignment horizontal="center"/>
      <protection/>
    </xf>
    <xf numFmtId="167" fontId="25" fillId="0" borderId="0" xfId="47" applyNumberFormat="1" applyFont="1" applyFill="1" applyBorder="1" applyAlignment="1">
      <alignment horizontal="center"/>
      <protection/>
    </xf>
    <xf numFmtId="0" fontId="16" fillId="0" borderId="0" xfId="47" applyFont="1" applyAlignment="1">
      <alignment horizontal="left"/>
      <protection/>
    </xf>
    <xf numFmtId="49" fontId="25" fillId="0" borderId="0" xfId="47" applyNumberFormat="1" applyFont="1" applyBorder="1" applyAlignment="1">
      <alignment horizontal="center"/>
      <protection/>
    </xf>
    <xf numFmtId="167" fontId="25" fillId="0" borderId="0" xfId="47" applyNumberFormat="1" applyFont="1" applyBorder="1" applyAlignment="1">
      <alignment horizontal="center"/>
      <protection/>
    </xf>
    <xf numFmtId="0" fontId="16" fillId="0" borderId="0" xfId="47" applyFont="1" applyFill="1" applyAlignment="1">
      <alignment horizontal="left"/>
      <protection/>
    </xf>
    <xf numFmtId="0" fontId="26" fillId="0" borderId="0" xfId="0" applyFont="1" applyAlignment="1">
      <alignment/>
    </xf>
    <xf numFmtId="0" fontId="0" fillId="0" borderId="0" xfId="0" applyFont="1" applyAlignment="1">
      <alignment horizontal="center"/>
    </xf>
    <xf numFmtId="0" fontId="27" fillId="0" borderId="0" xfId="46" applyFont="1" applyBorder="1" applyAlignment="1">
      <alignment horizontal="center"/>
      <protection/>
    </xf>
    <xf numFmtId="1" fontId="16" fillId="20" borderId="37" xfId="46" applyNumberFormat="1" applyFont="1" applyFill="1" applyBorder="1" applyAlignment="1">
      <alignment horizontal="center"/>
      <protection/>
    </xf>
    <xf numFmtId="0" fontId="12" fillId="20" borderId="37" xfId="46" applyFont="1" applyFill="1" applyBorder="1" applyAlignment="1">
      <alignment horizontal="center"/>
      <protection/>
    </xf>
    <xf numFmtId="0" fontId="16" fillId="0" borderId="19" xfId="46" applyFont="1" applyBorder="1">
      <alignment/>
      <protection/>
    </xf>
    <xf numFmtId="0" fontId="26" fillId="0" borderId="5" xfId="0" applyFont="1" applyBorder="1" applyAlignment="1">
      <alignment horizontal="center"/>
    </xf>
    <xf numFmtId="0" fontId="26" fillId="22" borderId="5" xfId="0" applyFont="1" applyFill="1" applyBorder="1" applyAlignment="1">
      <alignment horizontal="center"/>
    </xf>
    <xf numFmtId="0" fontId="16" fillId="0" borderId="5" xfId="46" applyFont="1" applyBorder="1">
      <alignment/>
      <protection/>
    </xf>
    <xf numFmtId="167" fontId="16" fillId="21" borderId="20" xfId="48" applyNumberFormat="1" applyFont="1" applyFill="1" applyBorder="1" applyAlignment="1">
      <alignment horizontal="center"/>
      <protection/>
    </xf>
    <xf numFmtId="0" fontId="28" fillId="0" borderId="5" xfId="0" applyFont="1" applyBorder="1" applyAlignment="1">
      <alignment horizontal="center"/>
    </xf>
    <xf numFmtId="0" fontId="0" fillId="0" borderId="0" xfId="0" applyFont="1" applyAlignment="1">
      <alignment/>
    </xf>
    <xf numFmtId="0" fontId="26" fillId="21" borderId="5" xfId="0" applyFont="1" applyFill="1" applyBorder="1" applyAlignment="1">
      <alignment horizontal="center"/>
    </xf>
    <xf numFmtId="167" fontId="24" fillId="22" borderId="5" xfId="48" applyNumberFormat="1" applyFont="1" applyFill="1" applyBorder="1" applyAlignment="1">
      <alignment horizontal="center"/>
      <protection/>
    </xf>
    <xf numFmtId="0" fontId="29" fillId="0" borderId="5" xfId="0" applyFont="1" applyBorder="1" applyAlignment="1">
      <alignment horizontal="center"/>
    </xf>
    <xf numFmtId="0" fontId="16" fillId="0" borderId="5" xfId="47" applyFont="1" applyBorder="1">
      <alignment/>
      <protection/>
    </xf>
    <xf numFmtId="167" fontId="16" fillId="22" borderId="5" xfId="45" applyNumberFormat="1" applyFont="1" applyFill="1" applyBorder="1" applyAlignment="1">
      <alignment horizontal="center"/>
      <protection/>
    </xf>
    <xf numFmtId="167" fontId="26" fillId="22" borderId="5" xfId="0" applyNumberFormat="1" applyFont="1" applyFill="1" applyBorder="1" applyAlignment="1">
      <alignment horizontal="center"/>
    </xf>
    <xf numFmtId="167" fontId="16" fillId="23" borderId="5" xfId="45" applyNumberFormat="1" applyFont="1" applyFill="1" applyBorder="1" applyAlignment="1">
      <alignment horizontal="center"/>
      <protection/>
    </xf>
    <xf numFmtId="0" fontId="26" fillId="23" borderId="5" xfId="0" applyFont="1" applyFill="1" applyBorder="1" applyAlignment="1">
      <alignment horizontal="center"/>
    </xf>
    <xf numFmtId="167" fontId="16" fillId="21" borderId="5" xfId="45" applyNumberFormat="1" applyFont="1" applyFill="1" applyBorder="1" applyAlignment="1">
      <alignment horizontal="center"/>
      <protection/>
    </xf>
    <xf numFmtId="167" fontId="16" fillId="21" borderId="38" xfId="45" applyNumberFormat="1" applyFont="1" applyFill="1" applyBorder="1" applyAlignment="1">
      <alignment horizontal="center" wrapText="1"/>
      <protection/>
    </xf>
    <xf numFmtId="167" fontId="16" fillId="21" borderId="16" xfId="45" applyNumberFormat="1" applyFont="1" applyFill="1" applyBorder="1" applyAlignment="1">
      <alignment horizontal="center"/>
      <protection/>
    </xf>
    <xf numFmtId="167" fontId="16" fillId="22" borderId="16" xfId="45" applyNumberFormat="1" applyFont="1" applyFill="1" applyBorder="1" applyAlignment="1">
      <alignment horizontal="center"/>
      <protection/>
    </xf>
    <xf numFmtId="167" fontId="26" fillId="21" borderId="5" xfId="0" applyNumberFormat="1" applyFont="1" applyFill="1" applyBorder="1" applyAlignment="1">
      <alignment horizontal="center"/>
    </xf>
    <xf numFmtId="167" fontId="16" fillId="21" borderId="19" xfId="45" applyNumberFormat="1" applyFont="1" applyFill="1" applyBorder="1" applyAlignment="1">
      <alignment horizontal="center"/>
      <protection/>
    </xf>
    <xf numFmtId="167" fontId="24" fillId="21" borderId="5" xfId="45" applyNumberFormat="1" applyFont="1" applyFill="1" applyBorder="1" applyAlignment="1">
      <alignment horizontal="center"/>
      <protection/>
    </xf>
    <xf numFmtId="167" fontId="16" fillId="21" borderId="5" xfId="45" applyNumberFormat="1" applyFont="1" applyFill="1" applyBorder="1" applyAlignment="1">
      <alignment horizontal="center" wrapText="1"/>
      <protection/>
    </xf>
    <xf numFmtId="167" fontId="24" fillId="22" borderId="5" xfId="45" applyNumberFormat="1" applyFont="1" applyFill="1" applyBorder="1" applyAlignment="1">
      <alignment horizontal="center"/>
      <protection/>
    </xf>
    <xf numFmtId="167" fontId="16" fillId="22" borderId="38" xfId="45" applyNumberFormat="1" applyFont="1" applyFill="1" applyBorder="1" applyAlignment="1">
      <alignment horizontal="center"/>
      <protection/>
    </xf>
    <xf numFmtId="0" fontId="30" fillId="22" borderId="5" xfId="0" applyFont="1" applyFill="1" applyBorder="1" applyAlignment="1">
      <alignment horizontal="center"/>
    </xf>
    <xf numFmtId="0" fontId="16" fillId="0" borderId="19" xfId="47" applyFont="1" applyBorder="1">
      <alignment/>
      <protection/>
    </xf>
    <xf numFmtId="0" fontId="30" fillId="21" borderId="5" xfId="0" applyFont="1" applyFill="1" applyBorder="1" applyAlignment="1">
      <alignment horizontal="center"/>
    </xf>
    <xf numFmtId="0" fontId="16" fillId="0" borderId="5" xfId="47" applyFont="1" applyBorder="1" applyAlignment="1">
      <alignment horizontal="left"/>
      <protection/>
    </xf>
    <xf numFmtId="0" fontId="16" fillId="0" borderId="38" xfId="46" applyFont="1" applyBorder="1">
      <alignment/>
      <protection/>
    </xf>
    <xf numFmtId="0" fontId="16" fillId="0" borderId="39" xfId="46" applyFont="1" applyFill="1" applyBorder="1">
      <alignment/>
      <protection/>
    </xf>
    <xf numFmtId="0" fontId="16" fillId="0" borderId="39" xfId="46" applyFont="1" applyFill="1" applyBorder="1" applyAlignment="1">
      <alignment horizontal="center"/>
      <protection/>
    </xf>
    <xf numFmtId="0" fontId="16" fillId="21" borderId="39" xfId="46" applyFont="1" applyFill="1" applyBorder="1" applyAlignment="1">
      <alignment horizontal="center"/>
      <protection/>
    </xf>
    <xf numFmtId="0" fontId="12" fillId="0" borderId="19" xfId="46" applyFont="1" applyFill="1" applyBorder="1" applyAlignment="1">
      <alignment horizontal="center"/>
      <protection/>
    </xf>
    <xf numFmtId="0" fontId="16" fillId="0" borderId="0" xfId="46" applyFont="1" applyBorder="1">
      <alignment/>
      <protection/>
    </xf>
    <xf numFmtId="0" fontId="14" fillId="0" borderId="0" xfId="0" applyFont="1" applyAlignment="1">
      <alignment horizontal="center"/>
    </xf>
    <xf numFmtId="0" fontId="0" fillId="24" borderId="5" xfId="0" applyFill="1" applyBorder="1" applyAlignment="1">
      <alignment horizontal="center"/>
    </xf>
    <xf numFmtId="0" fontId="0" fillId="0" borderId="17" xfId="0" applyBorder="1" applyAlignment="1">
      <alignment/>
    </xf>
    <xf numFmtId="0" fontId="0" fillId="0" borderId="0" xfId="0" applyBorder="1" applyAlignment="1">
      <alignment/>
    </xf>
    <xf numFmtId="0" fontId="14" fillId="0" borderId="0" xfId="0" applyFont="1" applyAlignment="1">
      <alignment horizontal="justify" vertical="top"/>
    </xf>
    <xf numFmtId="167" fontId="26" fillId="0" borderId="0" xfId="0" applyNumberFormat="1" applyFont="1" applyAlignment="1">
      <alignment/>
    </xf>
    <xf numFmtId="167" fontId="16" fillId="0" borderId="34" xfId="47" applyNumberFormat="1" applyFont="1" applyBorder="1" applyAlignment="1">
      <alignment horizontal="center" vertical="center" wrapText="1"/>
      <protection/>
    </xf>
    <xf numFmtId="1" fontId="12" fillId="0" borderId="16" xfId="47" applyNumberFormat="1" applyFont="1" applyBorder="1" applyAlignment="1">
      <alignment horizontal="center"/>
      <protection/>
    </xf>
    <xf numFmtId="0" fontId="17" fillId="0" borderId="16" xfId="47" applyFont="1" applyBorder="1" applyAlignment="1">
      <alignment horizontal="center"/>
      <protection/>
    </xf>
    <xf numFmtId="167" fontId="17" fillId="0" borderId="17" xfId="47" applyNumberFormat="1" applyFont="1" applyBorder="1" applyAlignment="1">
      <alignment horizontal="center"/>
      <protection/>
    </xf>
    <xf numFmtId="167" fontId="17" fillId="0" borderId="16" xfId="47" applyNumberFormat="1" applyFont="1" applyBorder="1" applyAlignment="1">
      <alignment horizontal="center"/>
      <protection/>
    </xf>
    <xf numFmtId="1" fontId="12" fillId="0" borderId="16" xfId="47" applyNumberFormat="1" applyFont="1" applyFill="1" applyBorder="1" applyAlignment="1">
      <alignment horizontal="center"/>
      <protection/>
    </xf>
    <xf numFmtId="167" fontId="17" fillId="0" borderId="16" xfId="47" applyNumberFormat="1" applyFont="1" applyFill="1" applyBorder="1" applyAlignment="1">
      <alignment horizontal="center"/>
      <protection/>
    </xf>
    <xf numFmtId="167" fontId="32" fillId="0" borderId="16" xfId="47" applyNumberFormat="1" applyFont="1" applyBorder="1" applyAlignment="1">
      <alignment horizontal="center"/>
      <protection/>
    </xf>
    <xf numFmtId="170" fontId="0" fillId="0" borderId="0" xfId="47" applyNumberFormat="1" applyFont="1" applyAlignment="1">
      <alignment horizontal="center"/>
      <protection/>
    </xf>
    <xf numFmtId="167" fontId="19" fillId="0" borderId="16" xfId="47" applyNumberFormat="1" applyFont="1" applyFill="1" applyBorder="1" applyAlignment="1">
      <alignment horizontal="center"/>
      <protection/>
    </xf>
    <xf numFmtId="167" fontId="17" fillId="0" borderId="19" xfId="47" applyNumberFormat="1" applyFont="1" applyBorder="1" applyAlignment="1">
      <alignment horizontal="center"/>
      <protection/>
    </xf>
    <xf numFmtId="1" fontId="12" fillId="0" borderId="19" xfId="47" applyNumberFormat="1" applyFont="1" applyBorder="1" applyAlignment="1">
      <alignment horizontal="center"/>
      <protection/>
    </xf>
    <xf numFmtId="0" fontId="0" fillId="0" borderId="0" xfId="47" applyFont="1">
      <alignment/>
      <protection/>
    </xf>
    <xf numFmtId="167" fontId="17" fillId="0" borderId="0" xfId="47" applyNumberFormat="1" applyFont="1" applyFill="1" applyBorder="1" applyAlignment="1">
      <alignment horizontal="center"/>
      <protection/>
    </xf>
    <xf numFmtId="167" fontId="0" fillId="0" borderId="0" xfId="47" applyNumberFormat="1" applyFont="1">
      <alignment/>
      <protection/>
    </xf>
    <xf numFmtId="167" fontId="16" fillId="0" borderId="0" xfId="47" applyNumberFormat="1" applyFont="1">
      <alignment/>
      <protection/>
    </xf>
    <xf numFmtId="0" fontId="26" fillId="0" borderId="0" xfId="0" applyFont="1" applyAlignment="1">
      <alignment/>
    </xf>
    <xf numFmtId="0" fontId="16" fillId="0" borderId="0" xfId="0" applyFont="1" applyAlignment="1">
      <alignment/>
    </xf>
    <xf numFmtId="2" fontId="1" fillId="0" borderId="17" xfId="0" applyNumberFormat="1" applyFont="1" applyBorder="1" applyAlignment="1" applyProtection="1">
      <alignment horizontal="center"/>
      <protection/>
    </xf>
    <xf numFmtId="1" fontId="10" fillId="19" borderId="12" xfId="52" applyNumberFormat="1" applyFont="1" applyFill="1" applyBorder="1" applyAlignment="1" applyProtection="1">
      <alignment horizontal="center"/>
      <protection/>
    </xf>
    <xf numFmtId="165" fontId="4" fillId="0" borderId="40" xfId="0" applyNumberFormat="1" applyFont="1" applyBorder="1" applyAlignment="1">
      <alignment horizontal="center" vertical="top"/>
    </xf>
    <xf numFmtId="2" fontId="1" fillId="0" borderId="41" xfId="0" applyNumberFormat="1" applyFont="1" applyBorder="1" applyAlignment="1" applyProtection="1">
      <alignment horizontal="center"/>
      <protection/>
    </xf>
    <xf numFmtId="3" fontId="5" fillId="0" borderId="42" xfId="0" applyNumberFormat="1" applyFont="1" applyBorder="1" applyAlignment="1">
      <alignment horizontal="center"/>
    </xf>
    <xf numFmtId="0" fontId="1" fillId="0" borderId="43" xfId="0" applyFont="1" applyFill="1" applyBorder="1" applyAlignment="1">
      <alignment/>
    </xf>
    <xf numFmtId="1" fontId="5" fillId="19" borderId="44" xfId="0" applyNumberFormat="1" applyFont="1" applyFill="1" applyBorder="1" applyAlignment="1">
      <alignment horizontal="center"/>
    </xf>
    <xf numFmtId="1" fontId="5" fillId="19" borderId="45" xfId="0" applyNumberFormat="1" applyFont="1" applyFill="1" applyBorder="1" applyAlignment="1">
      <alignment horizontal="center"/>
    </xf>
    <xf numFmtId="167" fontId="1" fillId="19" borderId="0" xfId="0" applyNumberFormat="1" applyFont="1" applyFill="1" applyBorder="1" applyAlignment="1">
      <alignment/>
    </xf>
    <xf numFmtId="167" fontId="1" fillId="19" borderId="21" xfId="0" applyNumberFormat="1" applyFont="1" applyFill="1" applyBorder="1" applyAlignment="1">
      <alignment/>
    </xf>
    <xf numFmtId="1" fontId="1" fillId="19" borderId="41" xfId="0" applyNumberFormat="1" applyFont="1" applyFill="1" applyBorder="1" applyAlignment="1">
      <alignment horizontal="center"/>
    </xf>
    <xf numFmtId="1" fontId="1" fillId="0" borderId="41" xfId="0" applyNumberFormat="1" applyFont="1" applyFill="1" applyBorder="1" applyAlignment="1">
      <alignment horizontal="center"/>
    </xf>
    <xf numFmtId="1" fontId="1" fillId="0" borderId="46" xfId="0" applyNumberFormat="1" applyFont="1" applyFill="1" applyBorder="1" applyAlignment="1">
      <alignment horizontal="center"/>
    </xf>
    <xf numFmtId="167" fontId="1" fillId="19" borderId="47" xfId="0" applyNumberFormat="1" applyFont="1" applyFill="1" applyBorder="1" applyAlignment="1">
      <alignment/>
    </xf>
    <xf numFmtId="1" fontId="1" fillId="0" borderId="48" xfId="0" applyNumberFormat="1" applyFont="1" applyFill="1" applyBorder="1" applyAlignment="1">
      <alignment horizontal="center"/>
    </xf>
    <xf numFmtId="165" fontId="4" fillId="0" borderId="0" xfId="0" applyNumberFormat="1" applyFont="1" applyBorder="1" applyAlignment="1">
      <alignment horizontal="center" vertical="top"/>
    </xf>
    <xf numFmtId="164" fontId="4" fillId="0" borderId="49" xfId="0" applyNumberFormat="1" applyFont="1" applyBorder="1" applyAlignment="1">
      <alignment horizontal="center" vertical="top"/>
    </xf>
    <xf numFmtId="164" fontId="4" fillId="0" borderId="41" xfId="0" applyNumberFormat="1" applyFont="1" applyBorder="1" applyAlignment="1">
      <alignment horizontal="center" vertical="top"/>
    </xf>
    <xf numFmtId="2" fontId="1" fillId="0" borderId="0" xfId="59" applyNumberFormat="1" applyFont="1" applyBorder="1" applyAlignment="1" applyProtection="1">
      <alignment horizontal="center"/>
      <protection/>
    </xf>
    <xf numFmtId="3" fontId="10" fillId="0" borderId="50" xfId="59" applyNumberFormat="1" applyFont="1" applyBorder="1" applyAlignment="1" applyProtection="1">
      <alignment horizontal="center"/>
      <protection locked="0"/>
    </xf>
    <xf numFmtId="2" fontId="1" fillId="0" borderId="51" xfId="0" applyNumberFormat="1" applyFont="1" applyBorder="1" applyAlignment="1" applyProtection="1">
      <alignment horizontal="center"/>
      <protection/>
    </xf>
    <xf numFmtId="3" fontId="4" fillId="0" borderId="52" xfId="59" applyNumberFormat="1" applyFont="1" applyBorder="1" applyAlignment="1" applyProtection="1">
      <alignment horizontal="center"/>
      <protection locked="0"/>
    </xf>
    <xf numFmtId="3" fontId="4" fillId="0" borderId="53" xfId="59" applyNumberFormat="1" applyFont="1" applyBorder="1" applyAlignment="1" applyProtection="1">
      <alignment horizontal="center"/>
      <protection locked="0"/>
    </xf>
    <xf numFmtId="0" fontId="16" fillId="12" borderId="54" xfId="56" applyFont="1" applyFill="1" applyBorder="1" applyAlignment="1">
      <alignment vertical="center" wrapText="1"/>
      <protection/>
    </xf>
    <xf numFmtId="1" fontId="16" fillId="12" borderId="55" xfId="56" applyNumberFormat="1" applyFont="1" applyFill="1" applyBorder="1" applyAlignment="1">
      <alignment horizontal="center" vertical="center" wrapText="1"/>
      <protection/>
    </xf>
    <xf numFmtId="0" fontId="12" fillId="12" borderId="55" xfId="56" applyFont="1" applyFill="1" applyBorder="1" applyAlignment="1">
      <alignment horizontal="center" vertical="center" wrapText="1"/>
      <protection/>
    </xf>
    <xf numFmtId="0" fontId="16" fillId="0" borderId="56" xfId="56" applyFont="1" applyBorder="1">
      <alignment/>
      <protection/>
    </xf>
    <xf numFmtId="0" fontId="26" fillId="0" borderId="57" xfId="0" applyFont="1" applyFill="1" applyBorder="1" applyAlignment="1">
      <alignment horizontal="center"/>
    </xf>
    <xf numFmtId="0" fontId="26" fillId="14" borderId="57" xfId="0" applyFont="1" applyFill="1" applyBorder="1" applyAlignment="1">
      <alignment horizontal="center"/>
    </xf>
    <xf numFmtId="0" fontId="26" fillId="0" borderId="58" xfId="0" applyFont="1" applyBorder="1" applyAlignment="1">
      <alignment horizontal="center"/>
    </xf>
    <xf numFmtId="0" fontId="19" fillId="0" borderId="0" xfId="0" applyFont="1" applyFill="1" applyBorder="1" applyAlignment="1">
      <alignment wrapText="1"/>
    </xf>
    <xf numFmtId="0" fontId="26" fillId="0" borderId="0" xfId="0" applyFont="1" applyFill="1" applyBorder="1" applyAlignment="1">
      <alignment/>
    </xf>
    <xf numFmtId="0" fontId="0" fillId="0" borderId="0" xfId="0" applyFont="1" applyFill="1" applyBorder="1" applyAlignment="1">
      <alignment horizontal="center"/>
    </xf>
    <xf numFmtId="167" fontId="0" fillId="0" borderId="0" xfId="0" applyNumberFormat="1" applyFill="1" applyBorder="1" applyAlignment="1">
      <alignment/>
    </xf>
    <xf numFmtId="0" fontId="0" fillId="0" borderId="0" xfId="0" applyFill="1" applyBorder="1" applyAlignment="1">
      <alignment/>
    </xf>
    <xf numFmtId="0" fontId="16" fillId="25" borderId="57" xfId="56" applyFont="1" applyFill="1" applyBorder="1" applyAlignment="1">
      <alignment horizontal="center"/>
      <protection/>
    </xf>
    <xf numFmtId="0" fontId="16" fillId="0" borderId="59" xfId="56" applyFont="1" applyBorder="1">
      <alignment/>
      <protection/>
    </xf>
    <xf numFmtId="167" fontId="16" fillId="25" borderId="60" xfId="62" applyNumberFormat="1" applyFont="1" applyFill="1" applyBorder="1" applyAlignment="1">
      <alignment horizontal="center"/>
      <protection/>
    </xf>
    <xf numFmtId="0" fontId="26" fillId="14" borderId="57" xfId="0" applyFont="1" applyFill="1" applyBorder="1" applyAlignment="1">
      <alignment horizontal="center"/>
    </xf>
    <xf numFmtId="0" fontId="26" fillId="25" borderId="57" xfId="0" applyFont="1" applyFill="1" applyBorder="1" applyAlignment="1">
      <alignment horizontal="center"/>
    </xf>
    <xf numFmtId="0" fontId="26" fillId="25" borderId="57" xfId="0" applyFont="1" applyFill="1" applyBorder="1" applyAlignment="1">
      <alignment horizontal="center"/>
    </xf>
    <xf numFmtId="0" fontId="16" fillId="0" borderId="0" xfId="0" applyFont="1" applyFill="1" applyBorder="1" applyAlignment="1">
      <alignment/>
    </xf>
    <xf numFmtId="167" fontId="24" fillId="25" borderId="57" xfId="62" applyNumberFormat="1" applyFont="1" applyFill="1" applyBorder="1" applyAlignment="1">
      <alignment horizontal="center"/>
      <protection/>
    </xf>
    <xf numFmtId="0" fontId="0" fillId="0" borderId="0" xfId="0" applyFill="1" applyBorder="1" applyAlignment="1">
      <alignment horizontal="center"/>
    </xf>
    <xf numFmtId="0" fontId="16" fillId="0" borderId="59" xfId="60" applyFont="1" applyBorder="1">
      <alignment/>
      <protection/>
    </xf>
    <xf numFmtId="167" fontId="16" fillId="25" borderId="57" xfId="55" applyNumberFormat="1" applyFont="1" applyFill="1" applyBorder="1" applyAlignment="1">
      <alignment horizontal="center"/>
      <protection/>
    </xf>
    <xf numFmtId="167" fontId="26" fillId="14" borderId="57" xfId="0" applyNumberFormat="1" applyFont="1" applyFill="1" applyBorder="1" applyAlignment="1">
      <alignment horizontal="center"/>
    </xf>
    <xf numFmtId="167" fontId="26" fillId="25" borderId="57" xfId="0" applyNumberFormat="1" applyFont="1" applyFill="1" applyBorder="1" applyAlignment="1">
      <alignment horizontal="center"/>
    </xf>
    <xf numFmtId="0" fontId="26" fillId="14" borderId="57" xfId="0" applyFont="1" applyFill="1" applyBorder="1" applyAlignment="1">
      <alignment horizontal="center"/>
    </xf>
    <xf numFmtId="167" fontId="16" fillId="25" borderId="57" xfId="56" applyNumberFormat="1" applyFont="1" applyFill="1" applyBorder="1" applyAlignment="1">
      <alignment horizontal="center"/>
      <protection/>
    </xf>
    <xf numFmtId="167" fontId="16" fillId="26" borderId="57" xfId="55" applyNumberFormat="1" applyFont="1" applyFill="1" applyBorder="1" applyAlignment="1">
      <alignment horizontal="center"/>
      <protection/>
    </xf>
    <xf numFmtId="0" fontId="26" fillId="26" borderId="57" xfId="0" applyFont="1" applyFill="1" applyBorder="1" applyAlignment="1">
      <alignment horizontal="center"/>
    </xf>
    <xf numFmtId="167" fontId="16" fillId="25" borderId="61" xfId="55" applyNumberFormat="1" applyFont="1" applyFill="1" applyBorder="1" applyAlignment="1">
      <alignment horizontal="center" wrapText="1"/>
      <protection/>
    </xf>
    <xf numFmtId="167" fontId="16" fillId="25" borderId="52" xfId="55" applyNumberFormat="1" applyFont="1" applyFill="1" applyBorder="1" applyAlignment="1">
      <alignment horizontal="center"/>
      <protection/>
    </xf>
    <xf numFmtId="167" fontId="16" fillId="14" borderId="52" xfId="55" applyNumberFormat="1" applyFont="1" applyFill="1" applyBorder="1" applyAlignment="1">
      <alignment horizontal="center"/>
      <protection/>
    </xf>
    <xf numFmtId="0" fontId="16" fillId="0" borderId="59" xfId="56" applyFont="1" applyFill="1" applyBorder="1">
      <alignment/>
      <protection/>
    </xf>
    <xf numFmtId="167" fontId="26" fillId="25" borderId="57" xfId="0" applyNumberFormat="1" applyFont="1" applyFill="1" applyBorder="1" applyAlignment="1">
      <alignment horizontal="center"/>
    </xf>
    <xf numFmtId="0" fontId="26" fillId="0" borderId="58" xfId="0" applyFont="1" applyFill="1" applyBorder="1" applyAlignment="1">
      <alignment horizontal="center"/>
    </xf>
    <xf numFmtId="0" fontId="0" fillId="0" borderId="0" xfId="0" applyFill="1" applyAlignment="1">
      <alignment/>
    </xf>
    <xf numFmtId="167" fontId="16" fillId="25" borderId="53" xfId="55" applyNumberFormat="1" applyFont="1" applyFill="1" applyBorder="1" applyAlignment="1">
      <alignment horizontal="center"/>
      <protection/>
    </xf>
    <xf numFmtId="167" fontId="24" fillId="25" borderId="57" xfId="55" applyNumberFormat="1" applyFont="1" applyFill="1" applyBorder="1" applyAlignment="1">
      <alignment horizontal="center"/>
      <protection/>
    </xf>
    <xf numFmtId="167" fontId="16" fillId="27" borderId="57" xfId="55" applyNumberFormat="1" applyFont="1" applyFill="1" applyBorder="1" applyAlignment="1">
      <alignment horizontal="center" wrapText="1"/>
      <protection/>
    </xf>
    <xf numFmtId="0" fontId="0" fillId="0" borderId="58" xfId="0" applyBorder="1" applyAlignment="1">
      <alignment horizontal="center"/>
    </xf>
    <xf numFmtId="0" fontId="26" fillId="26" borderId="57" xfId="0" applyFont="1" applyFill="1" applyBorder="1" applyAlignment="1">
      <alignment horizontal="center"/>
    </xf>
    <xf numFmtId="167" fontId="16" fillId="27" borderId="61" xfId="55" applyNumberFormat="1" applyFont="1" applyFill="1" applyBorder="1" applyAlignment="1">
      <alignment horizontal="center"/>
      <protection/>
    </xf>
    <xf numFmtId="0" fontId="30" fillId="14" borderId="57" xfId="0" applyFont="1" applyFill="1" applyBorder="1" applyAlignment="1">
      <alignment horizontal="center"/>
    </xf>
    <xf numFmtId="0" fontId="30" fillId="25" borderId="57" xfId="0" applyFont="1" applyFill="1" applyBorder="1" applyAlignment="1">
      <alignment horizontal="center"/>
    </xf>
    <xf numFmtId="0" fontId="16" fillId="0" borderId="56" xfId="60" applyFont="1" applyBorder="1">
      <alignment/>
      <protection/>
    </xf>
    <xf numFmtId="167" fontId="24" fillId="26" borderId="57" xfId="55" applyNumberFormat="1" applyFont="1" applyFill="1" applyBorder="1" applyAlignment="1">
      <alignment horizontal="center"/>
      <protection/>
    </xf>
    <xf numFmtId="167" fontId="16" fillId="26" borderId="53" xfId="55" applyNumberFormat="1" applyFont="1" applyFill="1" applyBorder="1" applyAlignment="1">
      <alignment horizontal="center"/>
      <protection/>
    </xf>
    <xf numFmtId="167" fontId="16" fillId="14" borderId="57" xfId="55" applyNumberFormat="1" applyFont="1" applyFill="1" applyBorder="1" applyAlignment="1">
      <alignment horizontal="center"/>
      <protection/>
    </xf>
    <xf numFmtId="0" fontId="16" fillId="0" borderId="59" xfId="60" applyFont="1" applyBorder="1" applyAlignment="1">
      <alignment horizontal="left"/>
      <protection/>
    </xf>
    <xf numFmtId="0" fontId="16" fillId="0" borderId="62" xfId="56" applyFont="1" applyBorder="1">
      <alignment/>
      <protection/>
    </xf>
    <xf numFmtId="0" fontId="16" fillId="0" borderId="63" xfId="56" applyFont="1" applyFill="1" applyBorder="1">
      <alignment/>
      <protection/>
    </xf>
    <xf numFmtId="0" fontId="16" fillId="0" borderId="64" xfId="56" applyFont="1" applyFill="1" applyBorder="1" applyAlignment="1">
      <alignment horizontal="center"/>
      <protection/>
    </xf>
    <xf numFmtId="0" fontId="16" fillId="25" borderId="53" xfId="56" applyFont="1" applyFill="1" applyBorder="1" applyAlignment="1">
      <alignment horizontal="center"/>
      <protection/>
    </xf>
    <xf numFmtId="0" fontId="16" fillId="25" borderId="65" xfId="56" applyFont="1" applyFill="1" applyBorder="1" applyAlignment="1">
      <alignment horizontal="center"/>
      <protection/>
    </xf>
    <xf numFmtId="0" fontId="12" fillId="0" borderId="66" xfId="56" applyFont="1" applyFill="1" applyBorder="1" applyAlignment="1">
      <alignment horizontal="center"/>
      <protection/>
    </xf>
    <xf numFmtId="0" fontId="16" fillId="0" borderId="0" xfId="56" applyFont="1" applyBorder="1">
      <alignment/>
      <protection/>
    </xf>
    <xf numFmtId="0" fontId="17" fillId="0" borderId="0" xfId="56" applyFont="1" applyBorder="1" applyAlignment="1">
      <alignment horizontal="center"/>
      <protection/>
    </xf>
    <xf numFmtId="0" fontId="16" fillId="0" borderId="0" xfId="56" applyFont="1">
      <alignment/>
      <protection/>
    </xf>
    <xf numFmtId="0" fontId="18" fillId="0" borderId="0" xfId="56" applyFont="1" applyBorder="1" applyAlignment="1">
      <alignment horizontal="center"/>
      <protection/>
    </xf>
    <xf numFmtId="0" fontId="0" fillId="0" borderId="0" xfId="56" applyFont="1" applyFill="1" applyBorder="1">
      <alignment/>
      <protection/>
    </xf>
    <xf numFmtId="0" fontId="0" fillId="0" borderId="52" xfId="0" applyFont="1" applyBorder="1" applyAlignment="1">
      <alignment horizontal="center"/>
    </xf>
    <xf numFmtId="0" fontId="19" fillId="14" borderId="57" xfId="0" applyFont="1" applyFill="1" applyBorder="1" applyAlignment="1">
      <alignment wrapText="1"/>
    </xf>
    <xf numFmtId="0" fontId="0" fillId="25" borderId="57" xfId="0" applyFill="1" applyBorder="1" applyAlignment="1">
      <alignment/>
    </xf>
    <xf numFmtId="0" fontId="16" fillId="26" borderId="57" xfId="0" applyFont="1" applyFill="1" applyBorder="1" applyAlignment="1">
      <alignment/>
    </xf>
    <xf numFmtId="0" fontId="0" fillId="27" borderId="57" xfId="0" applyFill="1" applyBorder="1" applyAlignment="1">
      <alignment horizontal="center"/>
    </xf>
    <xf numFmtId="0" fontId="0" fillId="0" borderId="67" xfId="0" applyBorder="1" applyAlignment="1">
      <alignment/>
    </xf>
    <xf numFmtId="0" fontId="26" fillId="0" borderId="0" xfId="0" applyFont="1" applyAlignment="1">
      <alignment/>
    </xf>
    <xf numFmtId="0" fontId="14" fillId="0" borderId="68" xfId="0" applyFont="1" applyBorder="1" applyAlignment="1">
      <alignment horizontal="left" vertical="top" wrapText="1"/>
    </xf>
    <xf numFmtId="0" fontId="14" fillId="0" borderId="0" xfId="0" applyFont="1" applyBorder="1" applyAlignment="1">
      <alignment horizontal="left" vertical="top" wrapText="1"/>
    </xf>
    <xf numFmtId="0" fontId="14" fillId="0" borderId="69" xfId="0" applyFont="1" applyBorder="1" applyAlignment="1">
      <alignment horizontal="left" vertical="top" wrapText="1"/>
    </xf>
    <xf numFmtId="0" fontId="14" fillId="0" borderId="0" xfId="0" applyFont="1" applyAlignment="1">
      <alignment vertical="top" wrapText="1"/>
    </xf>
    <xf numFmtId="0" fontId="16" fillId="0" borderId="70" xfId="60" applyFont="1" applyBorder="1" applyAlignment="1">
      <alignment horizontal="center"/>
      <protection/>
    </xf>
    <xf numFmtId="0" fontId="16" fillId="0" borderId="71" xfId="60" applyFont="1" applyBorder="1" applyAlignment="1">
      <alignment horizontal="center" wrapText="1"/>
      <protection/>
    </xf>
    <xf numFmtId="0" fontId="16" fillId="0" borderId="72" xfId="60" applyFont="1" applyBorder="1" applyAlignment="1">
      <alignment horizontal="center"/>
      <protection/>
    </xf>
    <xf numFmtId="167" fontId="16" fillId="0" borderId="71" xfId="60" applyNumberFormat="1" applyFont="1" applyBorder="1" applyAlignment="1">
      <alignment horizontal="center" wrapText="1"/>
      <protection/>
    </xf>
    <xf numFmtId="167" fontId="16" fillId="0" borderId="71" xfId="60" applyNumberFormat="1" applyFont="1" applyBorder="1" applyAlignment="1">
      <alignment horizontal="center" vertical="center" wrapText="1"/>
      <protection/>
    </xf>
    <xf numFmtId="0" fontId="16" fillId="0" borderId="73" xfId="60" applyFont="1" applyBorder="1" applyAlignment="1">
      <alignment horizontal="center" wrapText="1"/>
      <protection/>
    </xf>
    <xf numFmtId="0" fontId="16" fillId="0" borderId="74" xfId="60" applyFont="1" applyBorder="1">
      <alignment/>
      <protection/>
    </xf>
    <xf numFmtId="167" fontId="22" fillId="0" borderId="52" xfId="60" applyNumberFormat="1" applyFont="1" applyBorder="1" applyAlignment="1">
      <alignment horizontal="center"/>
      <protection/>
    </xf>
    <xf numFmtId="0" fontId="0" fillId="0" borderId="52" xfId="60" applyFont="1" applyBorder="1" applyAlignment="1">
      <alignment horizontal="center"/>
      <protection/>
    </xf>
    <xf numFmtId="0" fontId="0" fillId="0" borderId="67" xfId="60" applyFont="1" applyBorder="1" applyAlignment="1">
      <alignment horizontal="center"/>
      <protection/>
    </xf>
    <xf numFmtId="167" fontId="19" fillId="0" borderId="52" xfId="60" applyNumberFormat="1" applyFont="1" applyBorder="1" applyAlignment="1">
      <alignment horizontal="center"/>
      <protection/>
    </xf>
    <xf numFmtId="1" fontId="12" fillId="0" borderId="52" xfId="60" applyNumberFormat="1" applyFont="1" applyBorder="1" applyAlignment="1">
      <alignment horizontal="center"/>
      <protection/>
    </xf>
    <xf numFmtId="0" fontId="0" fillId="0" borderId="67" xfId="60" applyFont="1" applyBorder="1" applyAlignment="1">
      <alignment horizontal="center" vertical="center" wrapText="1"/>
      <protection/>
    </xf>
    <xf numFmtId="167" fontId="21" fillId="0" borderId="52" xfId="60" applyNumberFormat="1" applyFont="1" applyBorder="1" applyAlignment="1">
      <alignment horizontal="center"/>
      <protection/>
    </xf>
    <xf numFmtId="0" fontId="17" fillId="0" borderId="52" xfId="60" applyFont="1" applyBorder="1" applyAlignment="1">
      <alignment horizontal="center"/>
      <protection/>
    </xf>
    <xf numFmtId="167" fontId="17" fillId="0" borderId="52" xfId="60" applyNumberFormat="1" applyFont="1" applyBorder="1" applyAlignment="1">
      <alignment horizontal="center"/>
      <protection/>
    </xf>
    <xf numFmtId="167" fontId="17" fillId="0" borderId="67" xfId="60" applyNumberFormat="1" applyFont="1" applyBorder="1" applyAlignment="1">
      <alignment horizontal="center"/>
      <protection/>
    </xf>
    <xf numFmtId="167" fontId="17" fillId="0" borderId="52" xfId="60" applyNumberFormat="1" applyFont="1" applyFill="1" applyBorder="1" applyAlignment="1">
      <alignment horizontal="center"/>
      <protection/>
    </xf>
    <xf numFmtId="1" fontId="12" fillId="0" borderId="67" xfId="60" applyNumberFormat="1" applyFont="1" applyBorder="1" applyAlignment="1">
      <alignment horizontal="center"/>
      <protection/>
    </xf>
    <xf numFmtId="167" fontId="21" fillId="0" borderId="52" xfId="60" applyNumberFormat="1" applyFont="1" applyFill="1" applyBorder="1" applyAlignment="1">
      <alignment horizontal="center"/>
      <protection/>
    </xf>
    <xf numFmtId="10" fontId="0" fillId="0" borderId="67" xfId="60" applyNumberFormat="1" applyFont="1" applyBorder="1" applyAlignment="1">
      <alignment horizontal="center"/>
      <protection/>
    </xf>
    <xf numFmtId="1" fontId="12" fillId="0" borderId="52" xfId="60" applyNumberFormat="1" applyFont="1" applyFill="1" applyBorder="1" applyAlignment="1">
      <alignment horizontal="center"/>
      <protection/>
    </xf>
    <xf numFmtId="10" fontId="0" fillId="0" borderId="67" xfId="60" applyNumberFormat="1" applyFont="1" applyBorder="1" applyAlignment="1">
      <alignment horizontal="center" vertical="center" wrapText="1"/>
      <protection/>
    </xf>
    <xf numFmtId="0" fontId="12" fillId="0" borderId="74" xfId="0" applyFont="1" applyBorder="1" applyAlignment="1">
      <alignment/>
    </xf>
    <xf numFmtId="0" fontId="0" fillId="0" borderId="0" xfId="60" applyFont="1" applyAlignment="1">
      <alignment horizontal="center"/>
      <protection/>
    </xf>
    <xf numFmtId="0" fontId="0" fillId="0" borderId="0" xfId="60" applyFont="1" applyAlignment="1">
      <alignment horizontal="center" vertical="center" wrapText="1"/>
      <protection/>
    </xf>
    <xf numFmtId="167" fontId="19" fillId="0" borderId="52" xfId="60" applyNumberFormat="1" applyFont="1" applyFill="1" applyBorder="1" applyAlignment="1">
      <alignment horizontal="center"/>
      <protection/>
    </xf>
    <xf numFmtId="170" fontId="0" fillId="0" borderId="52" xfId="60" applyNumberFormat="1" applyFont="1" applyBorder="1" applyAlignment="1">
      <alignment horizontal="center"/>
      <protection/>
    </xf>
    <xf numFmtId="167" fontId="32" fillId="0" borderId="52" xfId="60" applyNumberFormat="1" applyFont="1" applyBorder="1" applyAlignment="1">
      <alignment horizontal="center"/>
      <protection/>
    </xf>
    <xf numFmtId="170" fontId="0" fillId="0" borderId="0" xfId="60" applyNumberFormat="1" applyFont="1" applyAlignment="1">
      <alignment horizontal="center"/>
      <protection/>
    </xf>
    <xf numFmtId="167" fontId="22" fillId="0" borderId="52" xfId="60" applyNumberFormat="1" applyFont="1" applyFill="1" applyBorder="1" applyAlignment="1">
      <alignment horizontal="center"/>
      <protection/>
    </xf>
    <xf numFmtId="0" fontId="16" fillId="0" borderId="74" xfId="60" applyFont="1" applyFill="1" applyBorder="1">
      <alignment/>
      <protection/>
    </xf>
    <xf numFmtId="0" fontId="0" fillId="0" borderId="52" xfId="60" applyFont="1" applyFill="1" applyBorder="1" applyAlignment="1">
      <alignment horizontal="center"/>
      <protection/>
    </xf>
    <xf numFmtId="0" fontId="0" fillId="0" borderId="67" xfId="60" applyFont="1" applyFill="1" applyBorder="1" applyAlignment="1">
      <alignment horizontal="center"/>
      <protection/>
    </xf>
    <xf numFmtId="0" fontId="0" fillId="0" borderId="67" xfId="60" applyFont="1" applyFill="1" applyBorder="1" applyAlignment="1">
      <alignment horizontal="center" vertical="center" wrapText="1"/>
      <protection/>
    </xf>
    <xf numFmtId="0" fontId="12" fillId="0" borderId="74" xfId="60" applyFont="1" applyBorder="1">
      <alignment/>
      <protection/>
    </xf>
    <xf numFmtId="9" fontId="0" fillId="0" borderId="67" xfId="60" applyNumberFormat="1" applyFont="1" applyBorder="1" applyAlignment="1">
      <alignment horizontal="center"/>
      <protection/>
    </xf>
    <xf numFmtId="9" fontId="0" fillId="0" borderId="67" xfId="60" applyNumberFormat="1" applyFont="1" applyBorder="1" applyAlignment="1">
      <alignment horizontal="center" vertical="center" wrapText="1"/>
      <protection/>
    </xf>
    <xf numFmtId="0" fontId="0" fillId="0" borderId="52" xfId="60" applyFont="1" applyBorder="1" applyAlignment="1">
      <alignment horizontal="center" wrapText="1"/>
      <protection/>
    </xf>
    <xf numFmtId="0" fontId="0" fillId="0" borderId="67" xfId="60" applyFont="1" applyBorder="1" applyAlignment="1">
      <alignment horizontal="center" wrapText="1"/>
      <protection/>
    </xf>
    <xf numFmtId="170" fontId="0" fillId="0" borderId="52" xfId="60" applyNumberFormat="1" applyFont="1" applyBorder="1" applyAlignment="1">
      <alignment horizontal="center" wrapText="1"/>
      <protection/>
    </xf>
    <xf numFmtId="167" fontId="16" fillId="0" borderId="52" xfId="60" applyNumberFormat="1" applyFont="1" applyBorder="1" applyAlignment="1">
      <alignment horizontal="center"/>
      <protection/>
    </xf>
    <xf numFmtId="0" fontId="16" fillId="0" borderId="67" xfId="60" applyFont="1" applyBorder="1" applyAlignment="1">
      <alignment horizontal="center" wrapText="1"/>
      <protection/>
    </xf>
    <xf numFmtId="9" fontId="0" fillId="0" borderId="67" xfId="60" applyNumberFormat="1" applyFont="1" applyBorder="1" applyAlignment="1">
      <alignment horizontal="center" wrapText="1"/>
      <protection/>
    </xf>
    <xf numFmtId="10" fontId="0" fillId="0" borderId="52" xfId="60" applyNumberFormat="1" applyFont="1" applyBorder="1" applyAlignment="1">
      <alignment horizontal="center"/>
      <protection/>
    </xf>
    <xf numFmtId="49" fontId="0" fillId="0" borderId="52" xfId="60" applyNumberFormat="1" applyFont="1" applyBorder="1" applyAlignment="1">
      <alignment horizontal="center"/>
      <protection/>
    </xf>
    <xf numFmtId="0" fontId="0" fillId="0" borderId="52" xfId="60" applyFont="1" applyBorder="1" applyAlignment="1">
      <alignment horizontal="center" vertical="center" wrapText="1"/>
      <protection/>
    </xf>
    <xf numFmtId="0" fontId="0" fillId="0" borderId="0" xfId="0" applyBorder="1" applyAlignment="1">
      <alignment/>
    </xf>
    <xf numFmtId="0" fontId="16" fillId="0" borderId="52" xfId="60" applyFont="1" applyBorder="1">
      <alignment/>
      <protection/>
    </xf>
    <xf numFmtId="0" fontId="16" fillId="0" borderId="67" xfId="60" applyFont="1" applyBorder="1">
      <alignment/>
      <protection/>
    </xf>
    <xf numFmtId="0" fontId="16" fillId="0" borderId="60" xfId="60" applyFont="1" applyBorder="1">
      <alignment/>
      <protection/>
    </xf>
    <xf numFmtId="167" fontId="21" fillId="0" borderId="53" xfId="60" applyNumberFormat="1" applyFont="1" applyBorder="1" applyAlignment="1">
      <alignment horizontal="center"/>
      <protection/>
    </xf>
    <xf numFmtId="0" fontId="0" fillId="0" borderId="53" xfId="60" applyFont="1" applyBorder="1" applyAlignment="1">
      <alignment horizontal="center"/>
      <protection/>
    </xf>
    <xf numFmtId="0" fontId="0" fillId="0" borderId="60" xfId="60" applyFont="1" applyBorder="1" applyAlignment="1">
      <alignment horizontal="center"/>
      <protection/>
    </xf>
    <xf numFmtId="167" fontId="17" fillId="0" borderId="53" xfId="60" applyNumberFormat="1" applyFont="1" applyBorder="1" applyAlignment="1">
      <alignment horizontal="center"/>
      <protection/>
    </xf>
    <xf numFmtId="1" fontId="12" fillId="0" borderId="53" xfId="60" applyNumberFormat="1" applyFont="1" applyBorder="1" applyAlignment="1">
      <alignment horizontal="center"/>
      <protection/>
    </xf>
    <xf numFmtId="0" fontId="0" fillId="0" borderId="60" xfId="60" applyFont="1" applyBorder="1" applyAlignment="1">
      <alignment horizontal="center" vertical="center" wrapText="1"/>
      <protection/>
    </xf>
    <xf numFmtId="0" fontId="16" fillId="0" borderId="0" xfId="60" applyFont="1">
      <alignment/>
      <protection/>
    </xf>
    <xf numFmtId="0" fontId="17" fillId="0" borderId="0" xfId="60" applyFont="1" applyBorder="1" applyAlignment="1">
      <alignment horizontal="center"/>
      <protection/>
    </xf>
    <xf numFmtId="167" fontId="17" fillId="0" borderId="0" xfId="60" applyNumberFormat="1" applyFont="1" applyBorder="1" applyAlignment="1">
      <alignment horizontal="center"/>
      <protection/>
    </xf>
    <xf numFmtId="0" fontId="0" fillId="0" borderId="0" xfId="60" applyFont="1" applyBorder="1" applyAlignment="1">
      <alignment horizontal="center"/>
      <protection/>
    </xf>
    <xf numFmtId="0" fontId="16" fillId="0" borderId="0" xfId="60" applyFont="1" applyBorder="1">
      <alignment/>
      <protection/>
    </xf>
    <xf numFmtId="49" fontId="17" fillId="0" borderId="0" xfId="60" applyNumberFormat="1" applyFont="1" applyBorder="1" applyAlignment="1">
      <alignment horizontal="center"/>
      <protection/>
    </xf>
    <xf numFmtId="0" fontId="0" fillId="0" borderId="0" xfId="60" applyFont="1">
      <alignment/>
      <protection/>
    </xf>
    <xf numFmtId="0" fontId="19" fillId="0" borderId="0" xfId="60" applyFont="1" applyBorder="1" applyAlignment="1">
      <alignment horizontal="center"/>
      <protection/>
    </xf>
    <xf numFmtId="167" fontId="19" fillId="0" borderId="0" xfId="60" applyNumberFormat="1" applyFont="1" applyBorder="1" applyAlignment="1">
      <alignment horizontal="center"/>
      <protection/>
    </xf>
    <xf numFmtId="0" fontId="25" fillId="0" borderId="0" xfId="60" applyFont="1" applyFill="1" applyBorder="1" applyAlignment="1">
      <alignment horizontal="center"/>
      <protection/>
    </xf>
    <xf numFmtId="167" fontId="25" fillId="0" borderId="0" xfId="60" applyNumberFormat="1" applyFont="1" applyFill="1" applyBorder="1" applyAlignment="1">
      <alignment horizontal="center"/>
      <protection/>
    </xf>
    <xf numFmtId="167" fontId="17" fillId="0" borderId="0" xfId="60" applyNumberFormat="1" applyFont="1" applyFill="1" applyBorder="1" applyAlignment="1">
      <alignment horizontal="center"/>
      <protection/>
    </xf>
    <xf numFmtId="0" fontId="16" fillId="0" borderId="0" xfId="60" applyFont="1" applyAlignment="1">
      <alignment horizontal="left"/>
      <protection/>
    </xf>
    <xf numFmtId="49" fontId="25" fillId="0" borderId="0" xfId="60" applyNumberFormat="1" applyFont="1" applyBorder="1" applyAlignment="1">
      <alignment horizontal="center"/>
      <protection/>
    </xf>
    <xf numFmtId="167" fontId="25" fillId="0" borderId="0" xfId="60" applyNumberFormat="1" applyFont="1" applyBorder="1" applyAlignment="1">
      <alignment horizontal="center"/>
      <protection/>
    </xf>
    <xf numFmtId="0" fontId="16" fillId="0" borderId="0" xfId="60" applyFont="1" applyFill="1" applyAlignment="1">
      <alignment horizontal="left"/>
      <protection/>
    </xf>
    <xf numFmtId="167" fontId="0" fillId="0" borderId="0" xfId="60" applyNumberFormat="1" applyFont="1">
      <alignment/>
      <protection/>
    </xf>
    <xf numFmtId="167" fontId="16" fillId="0" borderId="0" xfId="60" applyNumberFormat="1" applyFont="1">
      <alignment/>
      <protection/>
    </xf>
    <xf numFmtId="167" fontId="26" fillId="0" borderId="0" xfId="0" applyNumberFormat="1" applyFont="1" applyAlignment="1">
      <alignment/>
    </xf>
    <xf numFmtId="165" fontId="4" fillId="0" borderId="0" xfId="0" applyNumberFormat="1" applyFont="1" applyBorder="1" applyAlignment="1">
      <alignment vertical="top"/>
    </xf>
    <xf numFmtId="165" fontId="1" fillId="19" borderId="0" xfId="0" applyNumberFormat="1" applyFont="1" applyFill="1" applyBorder="1" applyAlignment="1">
      <alignment/>
    </xf>
    <xf numFmtId="2" fontId="1" fillId="0" borderId="0" xfId="63" applyNumberFormat="1" applyFont="1" applyBorder="1" applyAlignment="1" applyProtection="1">
      <alignment horizontal="center"/>
      <protection/>
    </xf>
    <xf numFmtId="1" fontId="5" fillId="19" borderId="45" xfId="0" applyNumberFormat="1" applyFont="1" applyFill="1" applyBorder="1" applyAlignment="1">
      <alignment horizontal="center" vertical="center" wrapText="1"/>
    </xf>
    <xf numFmtId="1" fontId="5" fillId="19" borderId="75" xfId="0" applyNumberFormat="1" applyFont="1" applyFill="1" applyBorder="1" applyAlignment="1">
      <alignment horizontal="center" vertical="center"/>
    </xf>
    <xf numFmtId="0" fontId="1" fillId="0" borderId="74" xfId="63" applyFont="1" applyBorder="1">
      <alignment/>
      <protection/>
    </xf>
    <xf numFmtId="0" fontId="16" fillId="19" borderId="76" xfId="0" applyFont="1" applyFill="1" applyBorder="1" applyAlignment="1">
      <alignment/>
    </xf>
    <xf numFmtId="2" fontId="1" fillId="19" borderId="21" xfId="0" applyNumberFormat="1" applyFont="1" applyFill="1" applyBorder="1" applyAlignment="1">
      <alignment horizontal="center"/>
    </xf>
    <xf numFmtId="1" fontId="5" fillId="19" borderId="77" xfId="0" applyNumberFormat="1" applyFont="1" applyFill="1" applyBorder="1" applyAlignment="1">
      <alignment horizontal="center" vertical="center" wrapText="1"/>
    </xf>
    <xf numFmtId="0" fontId="1" fillId="0" borderId="52" xfId="63" applyFont="1" applyBorder="1" applyAlignment="1">
      <alignment horizontal="center"/>
      <protection/>
    </xf>
    <xf numFmtId="3" fontId="5" fillId="19" borderId="50" xfId="0" applyNumberFormat="1" applyFont="1" applyFill="1" applyBorder="1" applyAlignment="1">
      <alignment horizontal="center"/>
    </xf>
    <xf numFmtId="0" fontId="1" fillId="0" borderId="78" xfId="63" applyFont="1" applyBorder="1">
      <alignment/>
      <protection/>
    </xf>
    <xf numFmtId="0" fontId="1" fillId="0" borderId="53" xfId="63" applyFont="1" applyBorder="1" applyAlignment="1">
      <alignment horizontal="center"/>
      <protection/>
    </xf>
    <xf numFmtId="3" fontId="5" fillId="0" borderId="79" xfId="0" applyNumberFormat="1" applyFont="1" applyFill="1" applyBorder="1" applyAlignment="1">
      <alignment horizontal="center"/>
    </xf>
    <xf numFmtId="0" fontId="0" fillId="0" borderId="67" xfId="0" applyBorder="1" applyAlignment="1">
      <alignment horizontal="center"/>
    </xf>
    <xf numFmtId="4" fontId="4" fillId="0" borderId="79" xfId="0" applyNumberFormat="1" applyFont="1" applyFill="1" applyBorder="1" applyAlignment="1">
      <alignment horizontal="center"/>
    </xf>
    <xf numFmtId="0" fontId="2" fillId="0" borderId="0" xfId="0" applyFont="1" applyFill="1" applyBorder="1" applyAlignment="1">
      <alignment/>
    </xf>
    <xf numFmtId="2" fontId="3" fillId="0" borderId="23" xfId="0" applyNumberFormat="1" applyFont="1" applyFill="1" applyBorder="1" applyAlignment="1">
      <alignment/>
    </xf>
    <xf numFmtId="1" fontId="3" fillId="0" borderId="0" xfId="0" applyNumberFormat="1" applyFont="1" applyFill="1" applyBorder="1" applyAlignment="1">
      <alignment/>
    </xf>
    <xf numFmtId="2" fontId="5" fillId="19" borderId="80" xfId="0" applyNumberFormat="1" applyFont="1" applyFill="1" applyBorder="1" applyAlignment="1">
      <alignment horizontal="center" wrapText="1"/>
    </xf>
    <xf numFmtId="2" fontId="5" fillId="19" borderId="81" xfId="0" applyNumberFormat="1" applyFont="1" applyFill="1" applyBorder="1" applyAlignment="1">
      <alignment horizontal="center" wrapText="1"/>
    </xf>
    <xf numFmtId="0" fontId="5" fillId="19" borderId="81" xfId="0" applyFont="1" applyFill="1" applyBorder="1" applyAlignment="1">
      <alignment horizontal="center" wrapText="1"/>
    </xf>
    <xf numFmtId="2" fontId="5" fillId="19" borderId="82" xfId="0" applyNumberFormat="1" applyFont="1" applyFill="1" applyBorder="1" applyAlignment="1">
      <alignment horizontal="center" wrapText="1"/>
    </xf>
    <xf numFmtId="0" fontId="5" fillId="19" borderId="83" xfId="0" applyFont="1" applyFill="1" applyBorder="1" applyAlignment="1">
      <alignment horizontal="center" wrapText="1"/>
    </xf>
    <xf numFmtId="2" fontId="5" fillId="19" borderId="84" xfId="0" applyNumberFormat="1" applyFont="1" applyFill="1" applyBorder="1" applyAlignment="1">
      <alignment horizontal="center" wrapText="1"/>
    </xf>
    <xf numFmtId="3" fontId="5" fillId="19" borderId="83" xfId="0" applyNumberFormat="1" applyFont="1" applyFill="1" applyBorder="1" applyAlignment="1">
      <alignment horizontal="center" wrapText="1"/>
    </xf>
    <xf numFmtId="165" fontId="1" fillId="19" borderId="16" xfId="0" applyNumberFormat="1" applyFont="1" applyFill="1" applyBorder="1" applyAlignment="1">
      <alignment horizontal="center" vertical="top"/>
    </xf>
    <xf numFmtId="165" fontId="1" fillId="0" borderId="16" xfId="0" applyNumberFormat="1" applyFont="1" applyBorder="1" applyAlignment="1">
      <alignment horizontal="center" vertical="top"/>
    </xf>
    <xf numFmtId="165" fontId="1" fillId="0" borderId="40" xfId="0" applyNumberFormat="1" applyFont="1" applyBorder="1" applyAlignment="1">
      <alignment horizontal="center" vertical="top"/>
    </xf>
    <xf numFmtId="3" fontId="1" fillId="0" borderId="52" xfId="59" applyNumberFormat="1" applyFont="1" applyBorder="1" applyAlignment="1" applyProtection="1">
      <alignment horizontal="center"/>
      <protection locked="0"/>
    </xf>
    <xf numFmtId="1" fontId="1" fillId="0" borderId="60" xfId="0" applyNumberFormat="1" applyFont="1" applyFill="1" applyBorder="1" applyAlignment="1">
      <alignment horizontal="center"/>
    </xf>
    <xf numFmtId="165" fontId="47" fillId="0" borderId="17" xfId="0" applyNumberFormat="1" applyFont="1" applyBorder="1" applyAlignment="1">
      <alignment horizontal="center" vertical="top"/>
    </xf>
    <xf numFmtId="0" fontId="5" fillId="19" borderId="85" xfId="0" applyFont="1" applyFill="1" applyBorder="1" applyAlignment="1">
      <alignment horizontal="center"/>
    </xf>
    <xf numFmtId="0" fontId="5" fillId="19" borderId="86" xfId="0" applyFont="1" applyFill="1" applyBorder="1" applyAlignment="1">
      <alignment horizontal="center"/>
    </xf>
    <xf numFmtId="1" fontId="2" fillId="0" borderId="21" xfId="0" applyNumberFormat="1" applyFont="1" applyFill="1" applyBorder="1" applyAlignment="1">
      <alignment horizontal="left" vertical="center"/>
    </xf>
    <xf numFmtId="1" fontId="5" fillId="0" borderId="87" xfId="0" applyNumberFormat="1" applyFont="1" applyFill="1" applyBorder="1" applyAlignment="1">
      <alignment horizontal="center" vertical="center"/>
    </xf>
    <xf numFmtId="0" fontId="1" fillId="0" borderId="0" xfId="0" applyFont="1" applyAlignment="1">
      <alignment horizontal="center"/>
    </xf>
    <xf numFmtId="0" fontId="0" fillId="0" borderId="0" xfId="63" applyFont="1" applyBorder="1">
      <alignment/>
      <protection/>
    </xf>
    <xf numFmtId="0" fontId="0" fillId="0" borderId="0" xfId="0" applyFont="1" applyBorder="1" applyAlignment="1">
      <alignment horizontal="center"/>
    </xf>
    <xf numFmtId="1" fontId="5" fillId="0" borderId="28" xfId="0" applyNumberFormat="1" applyFont="1" applyFill="1" applyBorder="1" applyAlignment="1">
      <alignment horizontal="center" vertical="center"/>
    </xf>
    <xf numFmtId="1" fontId="5" fillId="0" borderId="31" xfId="0" applyNumberFormat="1" applyFont="1" applyFill="1" applyBorder="1" applyAlignment="1">
      <alignment horizontal="center" vertical="center"/>
    </xf>
    <xf numFmtId="1" fontId="5" fillId="0" borderId="88" xfId="0" applyNumberFormat="1" applyFont="1" applyFill="1" applyBorder="1" applyAlignment="1">
      <alignment horizontal="center" vertical="center"/>
    </xf>
    <xf numFmtId="1" fontId="5" fillId="0" borderId="80" xfId="0" applyNumberFormat="1" applyFont="1" applyFill="1" applyBorder="1" applyAlignment="1">
      <alignment horizontal="center" vertical="center"/>
    </xf>
    <xf numFmtId="0" fontId="5" fillId="19" borderId="89" xfId="0" applyFont="1" applyFill="1" applyBorder="1" applyAlignment="1">
      <alignment horizontal="center" vertical="center" wrapText="1"/>
    </xf>
    <xf numFmtId="0" fontId="5" fillId="19" borderId="90" xfId="0" applyFont="1" applyFill="1" applyBorder="1" applyAlignment="1">
      <alignment horizontal="center" vertical="center" wrapText="1"/>
    </xf>
    <xf numFmtId="0" fontId="5" fillId="19" borderId="91" xfId="0" applyFont="1" applyFill="1" applyBorder="1" applyAlignment="1">
      <alignment horizontal="center"/>
    </xf>
    <xf numFmtId="0" fontId="5" fillId="19" borderId="92" xfId="0" applyFont="1" applyFill="1" applyBorder="1" applyAlignment="1">
      <alignment horizontal="center"/>
    </xf>
    <xf numFmtId="0" fontId="5" fillId="19" borderId="93" xfId="0" applyFont="1" applyFill="1" applyBorder="1" applyAlignment="1">
      <alignment horizontal="center"/>
    </xf>
    <xf numFmtId="0" fontId="5" fillId="19" borderId="94" xfId="0" applyFont="1" applyFill="1" applyBorder="1" applyAlignment="1">
      <alignment horizontal="center"/>
    </xf>
    <xf numFmtId="1" fontId="1" fillId="19" borderId="0" xfId="0" applyNumberFormat="1" applyFont="1" applyFill="1" applyBorder="1" applyAlignment="1">
      <alignment horizontal="left"/>
    </xf>
    <xf numFmtId="1" fontId="1" fillId="0" borderId="0" xfId="0" applyNumberFormat="1" applyFont="1" applyFill="1" applyBorder="1" applyAlignment="1">
      <alignment horizontal="center"/>
    </xf>
    <xf numFmtId="1" fontId="2" fillId="19" borderId="0" xfId="0" applyNumberFormat="1" applyFont="1" applyFill="1" applyBorder="1" applyAlignment="1">
      <alignment horizontal="center" vertical="top" wrapText="1"/>
    </xf>
    <xf numFmtId="1" fontId="2" fillId="0" borderId="18" xfId="0" applyNumberFormat="1" applyFont="1" applyFill="1" applyBorder="1" applyAlignment="1">
      <alignment horizontal="left"/>
    </xf>
    <xf numFmtId="1" fontId="1" fillId="19" borderId="26" xfId="0" applyNumberFormat="1" applyFont="1" applyFill="1" applyBorder="1" applyAlignment="1">
      <alignment horizontal="center"/>
    </xf>
    <xf numFmtId="1" fontId="2" fillId="0" borderId="0" xfId="0" applyNumberFormat="1" applyFont="1" applyFill="1" applyBorder="1" applyAlignment="1">
      <alignment horizontal="left" vertical="center"/>
    </xf>
    <xf numFmtId="0" fontId="0" fillId="0" borderId="0" xfId="0" applyBorder="1" applyAlignment="1">
      <alignment horizontal="center"/>
    </xf>
    <xf numFmtId="0" fontId="26" fillId="0" borderId="0" xfId="0" applyFont="1" applyBorder="1" applyAlignment="1">
      <alignment horizontal="center"/>
    </xf>
    <xf numFmtId="0" fontId="0" fillId="0" borderId="95" xfId="0" applyFont="1" applyBorder="1" applyAlignment="1">
      <alignment horizontal="left" vertical="top" wrapText="1"/>
    </xf>
    <xf numFmtId="0" fontId="0" fillId="0" borderId="95" xfId="0" applyFont="1" applyBorder="1" applyAlignment="1">
      <alignment horizontal="left" vertical="center" wrapText="1"/>
    </xf>
    <xf numFmtId="0" fontId="14" fillId="0" borderId="0" xfId="0" applyFont="1" applyAlignment="1">
      <alignment vertical="top" wrapText="1"/>
    </xf>
    <xf numFmtId="0" fontId="14" fillId="0" borderId="68" xfId="0" applyFont="1" applyBorder="1" applyAlignment="1">
      <alignment horizontal="left" vertical="top" wrapText="1"/>
    </xf>
    <xf numFmtId="0" fontId="14" fillId="0" borderId="0" xfId="0" applyFont="1" applyBorder="1" applyAlignment="1">
      <alignment horizontal="left" vertical="top" wrapText="1"/>
    </xf>
    <xf numFmtId="0" fontId="14" fillId="0" borderId="69" xfId="0" applyFont="1" applyBorder="1" applyAlignment="1">
      <alignment horizontal="left" vertical="top" wrapText="1"/>
    </xf>
    <xf numFmtId="0" fontId="14" fillId="0" borderId="96" xfId="0" applyFont="1" applyBorder="1" applyAlignment="1">
      <alignment vertical="top" wrapText="1"/>
    </xf>
    <xf numFmtId="0" fontId="14" fillId="0" borderId="72" xfId="0" applyFont="1" applyBorder="1" applyAlignment="1">
      <alignment vertical="top" wrapText="1"/>
    </xf>
    <xf numFmtId="0" fontId="14" fillId="0" borderId="97" xfId="0" applyFont="1" applyBorder="1" applyAlignment="1">
      <alignment vertical="top" wrapText="1"/>
    </xf>
    <xf numFmtId="0" fontId="13" fillId="0" borderId="72" xfId="56" applyFont="1" applyBorder="1" applyAlignment="1">
      <alignment horizontal="left"/>
      <protection/>
    </xf>
    <xf numFmtId="0" fontId="26" fillId="0" borderId="0" xfId="0" applyFont="1" applyAlignment="1">
      <alignment horizontal="center"/>
    </xf>
    <xf numFmtId="0" fontId="14" fillId="0" borderId="98" xfId="0" applyFont="1" applyBorder="1" applyAlignment="1">
      <alignment horizontal="left" vertical="top" wrapText="1"/>
    </xf>
    <xf numFmtId="0" fontId="14" fillId="0" borderId="99" xfId="0" applyFont="1" applyBorder="1" applyAlignment="1">
      <alignment horizontal="left" vertical="top" wrapText="1"/>
    </xf>
    <xf numFmtId="0" fontId="14" fillId="0" borderId="100" xfId="0" applyFont="1" applyBorder="1" applyAlignment="1">
      <alignment horizontal="left" vertical="top" wrapText="1"/>
    </xf>
    <xf numFmtId="0" fontId="0" fillId="0" borderId="0" xfId="0" applyAlignment="1">
      <alignment/>
    </xf>
    <xf numFmtId="0" fontId="0" fillId="0" borderId="69" xfId="0" applyBorder="1" applyAlignment="1">
      <alignment/>
    </xf>
    <xf numFmtId="0" fontId="0" fillId="0" borderId="98" xfId="0" applyNumberFormat="1" applyBorder="1" applyAlignment="1">
      <alignment horizontal="left" vertical="top" wrapText="1"/>
    </xf>
    <xf numFmtId="0" fontId="0" fillId="0" borderId="99" xfId="0" applyNumberFormat="1" applyBorder="1" applyAlignment="1">
      <alignment horizontal="left" vertical="top" wrapText="1"/>
    </xf>
    <xf numFmtId="0" fontId="0" fillId="0" borderId="100" xfId="0" applyNumberFormat="1" applyBorder="1" applyAlignment="1">
      <alignment horizontal="left" vertical="top" wrapText="1"/>
    </xf>
    <xf numFmtId="0" fontId="0" fillId="0" borderId="68"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69" xfId="0" applyNumberFormat="1" applyBorder="1" applyAlignment="1">
      <alignment horizontal="left" vertical="top" wrapText="1"/>
    </xf>
    <xf numFmtId="0" fontId="0" fillId="0" borderId="96" xfId="0" applyNumberFormat="1" applyBorder="1" applyAlignment="1">
      <alignment horizontal="left" vertical="top" wrapText="1"/>
    </xf>
    <xf numFmtId="0" fontId="0" fillId="0" borderId="72" xfId="0" applyNumberFormat="1" applyBorder="1" applyAlignment="1">
      <alignment horizontal="left" vertical="top" wrapText="1"/>
    </xf>
    <xf numFmtId="0" fontId="0" fillId="0" borderId="97" xfId="0" applyNumberFormat="1" applyBorder="1" applyAlignment="1">
      <alignment horizontal="left" vertical="top" wrapText="1"/>
    </xf>
  </cellXfs>
  <cellStyles count="6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2" xfId="44"/>
    <cellStyle name="Excel_BuiltIn_Normal 10" xfId="45"/>
    <cellStyle name="Excel_BuiltIn_Normal 2" xfId="46"/>
    <cellStyle name="Excel_BuiltIn_Normal 3" xfId="47"/>
    <cellStyle name="Excel_BuiltIn_Normal 9" xfId="48"/>
    <cellStyle name="Hyperlink" xfId="49"/>
    <cellStyle name="Followed Hyperlink" xfId="50"/>
    <cellStyle name="Incorreto" xfId="51"/>
    <cellStyle name="Currency" xfId="52"/>
    <cellStyle name="Currency [0]" xfId="53"/>
    <cellStyle name="Neutra" xfId="54"/>
    <cellStyle name="Normal 10" xfId="55"/>
    <cellStyle name="Normal 2" xfId="56"/>
    <cellStyle name="Normal 2 2" xfId="57"/>
    <cellStyle name="Normal 2 3" xfId="58"/>
    <cellStyle name="Normal 2 4" xfId="59"/>
    <cellStyle name="Normal 3" xfId="60"/>
    <cellStyle name="Normal 4" xfId="61"/>
    <cellStyle name="Normal 9" xfId="62"/>
    <cellStyle name="Normal_Comparativo" xfId="63"/>
    <cellStyle name="Nota" xfId="64"/>
    <cellStyle name="Percent" xfId="65"/>
    <cellStyle name="Saída" xfId="66"/>
    <cellStyle name="Comma" xfId="67"/>
    <cellStyle name="Comma [0]" xfId="68"/>
    <cellStyle name="Texto de Aviso" xfId="69"/>
    <cellStyle name="Texto Explicativo" xfId="70"/>
    <cellStyle name="Título" xfId="71"/>
    <cellStyle name="Título 1" xfId="72"/>
    <cellStyle name="Título 2" xfId="73"/>
    <cellStyle name="Título 3" xfId="74"/>
    <cellStyle name="Título 4"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572A7"/>
      <rgbColor rgb="00969696"/>
      <rgbColor rgb="00162B6C"/>
      <rgbColor rgb="00339966"/>
      <rgbColor rgb="00003300"/>
      <rgbColor rgb="00333300"/>
      <rgbColor rgb="00993300"/>
      <rgbColor rgb="00993366"/>
      <rgbColor rgb="00333399"/>
      <rgbColor rgb="001325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Percentual de Criadouros Predominantes, LIRAa-MG/Janeiro -2011</a:t>
            </a:r>
          </a:p>
        </c:rich>
      </c:tx>
      <c:layout>
        <c:manualLayout>
          <c:xMode val="factor"/>
          <c:yMode val="factor"/>
          <c:x val="0.02125"/>
          <c:y val="0"/>
        </c:manualLayout>
      </c:layout>
      <c:spPr>
        <a:noFill/>
        <a:ln>
          <a:noFill/>
        </a:ln>
      </c:spPr>
    </c:title>
    <c:plotArea>
      <c:layout>
        <c:manualLayout>
          <c:xMode val="edge"/>
          <c:yMode val="edge"/>
          <c:x val="0.03625"/>
          <c:y val="0.19175"/>
          <c:w val="0.9485"/>
          <c:h val="0.73425"/>
        </c:manualLayout>
      </c:layout>
      <c:barChart>
        <c:barDir val="col"/>
        <c:grouping val="clustered"/>
        <c:varyColors val="0"/>
        <c:ser>
          <c:idx val="0"/>
          <c:order val="0"/>
          <c:spPr>
            <a:gradFill rotWithShape="1">
              <a:gsLst>
                <a:gs pos="0">
                  <a:srgbClr val="13255D"/>
                </a:gs>
                <a:gs pos="100000">
                  <a:srgbClr val="3366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'[1]Criadouros Predominantes'!$A$3:$A$9</c:f>
              <c:strCache>
                <c:ptCount val="7"/>
                <c:pt idx="0">
                  <c:v>Ábast. Água Elevados</c:v>
                </c:pt>
                <c:pt idx="1">
                  <c:v>Abast. Água NivelSolo</c:v>
                </c:pt>
                <c:pt idx="2">
                  <c:v>Dep. Móveis</c:v>
                </c:pt>
                <c:pt idx="3">
                  <c:v>Dep. Fixos</c:v>
                </c:pt>
                <c:pt idx="4">
                  <c:v>Passível Remoção: Pneus</c:v>
                </c:pt>
                <c:pt idx="5">
                  <c:v>Passível Remoção: Lixo</c:v>
                </c:pt>
                <c:pt idx="6">
                  <c:v>Naturais</c:v>
                </c:pt>
              </c:strCache>
            </c:strRef>
          </c:cat>
          <c:val>
            <c:numRef>
              <c:f>'[1]Criadouros Predominantes'!$B$3:$B$9</c:f>
              <c:numCache>
                <c:ptCount val="7"/>
                <c:pt idx="0">
                  <c:v>4.3660694034928555</c:v>
                </c:pt>
                <c:pt idx="1">
                  <c:v>13.506464050805173</c:v>
                </c:pt>
                <c:pt idx="2">
                  <c:v>29.575867543660696</c:v>
                </c:pt>
                <c:pt idx="3">
                  <c:v>12.474484009979587</c:v>
                </c:pt>
                <c:pt idx="4">
                  <c:v>8.255840326604673</c:v>
                </c:pt>
                <c:pt idx="5">
                  <c:v>29.156271263325017</c:v>
                </c:pt>
                <c:pt idx="6">
                  <c:v>2.665003402132003</c:v>
                </c:pt>
              </c:numCache>
            </c:numRef>
          </c:val>
        </c:ser>
        <c:axId val="59273212"/>
        <c:axId val="63696861"/>
      </c:barChart>
      <c:catAx>
        <c:axId val="59273212"/>
        <c:scaling>
          <c:orientation val="minMax"/>
        </c:scaling>
        <c:axPos val="b"/>
        <c:title>
          <c:tx>
            <c:rich>
              <a:bodyPr vert="horz" rot="0" anchor="ctr"/>
              <a:lstStyle/>
              <a:p>
                <a:pPr algn="ctr">
                  <a:defRPr/>
                </a:pPr>
                <a:r>
                  <a:rPr lang="en-US" cap="none" sz="1000" b="1" i="0" u="none" baseline="0">
                    <a:solidFill>
                      <a:srgbClr val="000000"/>
                    </a:solidFill>
                  </a:rPr>
                  <a:t>Criadouros </a:t>
                </a:r>
              </a:p>
            </c:rich>
          </c:tx>
          <c:layout>
            <c:manualLayout>
              <c:xMode val="factor"/>
              <c:yMode val="factor"/>
              <c:x val="0"/>
              <c:y val="-0.007"/>
            </c:manualLayout>
          </c:layout>
          <c:overlay val="0"/>
          <c:spPr>
            <a:noFill/>
            <a:ln>
              <a:noFill/>
            </a:ln>
          </c:spPr>
        </c:title>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defRPr>
            </a:pPr>
          </a:p>
        </c:txPr>
        <c:crossAx val="63696861"/>
        <c:crosses val="autoZero"/>
        <c:auto val="1"/>
        <c:lblOffset val="100"/>
        <c:tickLblSkip val="1"/>
        <c:noMultiLvlLbl val="0"/>
      </c:catAx>
      <c:valAx>
        <c:axId val="6369686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055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1000" b="0" i="0" u="none" baseline="0">
                <a:solidFill>
                  <a:srgbClr val="000000"/>
                </a:solidFill>
              </a:defRPr>
            </a:pPr>
          </a:p>
        </c:txPr>
        <c:crossAx val="592732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Percentual de variação entre Estratos, LIRAa-MG/ Janeiro-2011</a:t>
            </a:r>
          </a:p>
        </c:rich>
      </c:tx>
      <c:layout>
        <c:manualLayout>
          <c:xMode val="factor"/>
          <c:yMode val="factor"/>
          <c:x val="-0.0085"/>
          <c:y val="0"/>
        </c:manualLayout>
      </c:layout>
      <c:spPr>
        <a:noFill/>
        <a:ln>
          <a:noFill/>
        </a:ln>
      </c:spPr>
    </c:title>
    <c:plotArea>
      <c:layout>
        <c:manualLayout>
          <c:xMode val="edge"/>
          <c:yMode val="edge"/>
          <c:x val="0.03875"/>
          <c:y val="0.15"/>
          <c:w val="0.947"/>
          <c:h val="0.75325"/>
        </c:manualLayout>
      </c:layout>
      <c:barChart>
        <c:barDir val="col"/>
        <c:grouping val="clustered"/>
        <c:varyColors val="0"/>
        <c:ser>
          <c:idx val="0"/>
          <c:order val="0"/>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'[1]Faixa de Variação de Estratos'!$B$1:$B$3</c:f>
              <c:strCache>
                <c:ptCount val="3"/>
                <c:pt idx="0">
                  <c:v>&lt; 0,9%</c:v>
                </c:pt>
                <c:pt idx="1">
                  <c:v>&gt;1,0% e &lt;3,9%</c:v>
                </c:pt>
                <c:pt idx="2">
                  <c:v>&gt;4,0%</c:v>
                </c:pt>
              </c:strCache>
            </c:strRef>
          </c:cat>
          <c:val>
            <c:numRef>
              <c:f>'[1]Faixa de Variação de Estratos'!$C$1:$C$3</c:f>
              <c:numCache>
                <c:ptCount val="3"/>
                <c:pt idx="0">
                  <c:v>0</c:v>
                </c:pt>
                <c:pt idx="1">
                  <c:v>0</c:v>
                </c:pt>
                <c:pt idx="2">
                  <c:v>0</c:v>
                </c:pt>
              </c:numCache>
            </c:numRef>
          </c:val>
        </c:ser>
        <c:ser>
          <c:idx val="1"/>
          <c:order val="1"/>
          <c:spPr>
            <a:gradFill rotWithShape="1">
              <a:gsLst>
                <a:gs pos="0">
                  <a:srgbClr val="162B6C"/>
                </a:gs>
                <a:gs pos="100000">
                  <a:srgbClr val="3366FF"/>
                </a:gs>
              </a:gsLst>
              <a:lin ang="5400000" scaled="1"/>
            </a:gradFill>
            <a:ln w="3175">
              <a:solidFill>
                <a:srgbClr val="3366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'[1]Faixa de Variação de Estratos'!$B$1:$B$3</c:f>
              <c:strCache>
                <c:ptCount val="3"/>
                <c:pt idx="0">
                  <c:v>&lt; 0,9%</c:v>
                </c:pt>
                <c:pt idx="1">
                  <c:v>&gt;1,0% e &lt;3,9%</c:v>
                </c:pt>
                <c:pt idx="2">
                  <c:v>&gt;4,0%</c:v>
                </c:pt>
              </c:strCache>
            </c:strRef>
          </c:cat>
          <c:val>
            <c:numRef>
              <c:f>'[1]Faixa de Variação de Estratos'!$D$1:$D$3</c:f>
              <c:numCache>
                <c:ptCount val="3"/>
                <c:pt idx="0">
                  <c:v>7.468879668049793</c:v>
                </c:pt>
                <c:pt idx="1">
                  <c:v>49.1701244813278</c:v>
                </c:pt>
                <c:pt idx="2">
                  <c:v>43.36099585062241</c:v>
                </c:pt>
              </c:numCache>
            </c:numRef>
          </c:val>
        </c:ser>
        <c:overlap val="70"/>
        <c:axId val="36400838"/>
        <c:axId val="59172087"/>
      </c:barChart>
      <c:catAx>
        <c:axId val="36400838"/>
        <c:scaling>
          <c:orientation val="minMax"/>
        </c:scaling>
        <c:axPos val="b"/>
        <c:title>
          <c:tx>
            <c:rich>
              <a:bodyPr vert="horz" rot="0" anchor="ctr"/>
              <a:lstStyle/>
              <a:p>
                <a:pPr algn="ctr">
                  <a:defRPr/>
                </a:pPr>
                <a:r>
                  <a:rPr lang="en-US" cap="none" sz="1200" b="1" i="0" u="none" baseline="0">
                    <a:solidFill>
                      <a:srgbClr val="000000"/>
                    </a:solidFill>
                  </a:rPr>
                  <a:t>IIP</a:t>
                </a:r>
              </a:p>
            </c:rich>
          </c:tx>
          <c:layout>
            <c:manualLayout>
              <c:xMode val="factor"/>
              <c:yMode val="factor"/>
              <c:x val="0"/>
              <c:y val="0.0015"/>
            </c:manualLayout>
          </c:layout>
          <c:overlay val="0"/>
          <c:spPr>
            <a:noFill/>
            <a:ln>
              <a:noFill/>
            </a:ln>
          </c:spPr>
        </c:title>
        <c:delete val="0"/>
        <c:numFmt formatCode="General" sourceLinked="1"/>
        <c:majorTickMark val="none"/>
        <c:minorTickMark val="none"/>
        <c:tickLblPos val="low"/>
        <c:spPr>
          <a:ln w="3175">
            <a:solidFill>
              <a:srgbClr val="808080"/>
            </a:solidFill>
          </a:ln>
        </c:spPr>
        <c:txPr>
          <a:bodyPr vert="horz" rot="0"/>
          <a:lstStyle/>
          <a:p>
            <a:pPr>
              <a:defRPr lang="en-US" cap="none" sz="1000" b="0" i="0" u="none" baseline="0">
                <a:solidFill>
                  <a:srgbClr val="000000"/>
                </a:solidFill>
              </a:defRPr>
            </a:pPr>
          </a:p>
        </c:txPr>
        <c:crossAx val="59172087"/>
        <c:crosses val="autoZero"/>
        <c:auto val="1"/>
        <c:lblOffset val="100"/>
        <c:tickLblSkip val="1"/>
        <c:noMultiLvlLbl val="0"/>
      </c:catAx>
      <c:valAx>
        <c:axId val="59172087"/>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25"/>
              <c:y val="0.0027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0"/>
          <a:lstStyle/>
          <a:p>
            <a:pPr>
              <a:defRPr lang="en-US" cap="none" sz="1000" b="0" i="0" u="none" baseline="0">
                <a:solidFill>
                  <a:srgbClr val="000000"/>
                </a:solidFill>
              </a:defRPr>
            </a:pPr>
          </a:p>
        </c:txPr>
        <c:crossAx val="3640083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533400</xdr:colOff>
      <xdr:row>87</xdr:row>
      <xdr:rowOff>0</xdr:rowOff>
    </xdr:from>
    <xdr:to>
      <xdr:col>21</xdr:col>
      <xdr:colOff>0</xdr:colOff>
      <xdr:row>88</xdr:row>
      <xdr:rowOff>38100</xdr:rowOff>
    </xdr:to>
    <xdr:sp fLocksText="0">
      <xdr:nvSpPr>
        <xdr:cNvPr id="1" name="Text Box 4"/>
        <xdr:cNvSpPr txBox="1">
          <a:spLocks noChangeArrowheads="1"/>
        </xdr:cNvSpPr>
      </xdr:nvSpPr>
      <xdr:spPr>
        <a:xfrm>
          <a:off x="17078325" y="15001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533400</xdr:colOff>
      <xdr:row>87</xdr:row>
      <xdr:rowOff>0</xdr:rowOff>
    </xdr:from>
    <xdr:to>
      <xdr:col>21</xdr:col>
      <xdr:colOff>0</xdr:colOff>
      <xdr:row>88</xdr:row>
      <xdr:rowOff>38100</xdr:rowOff>
    </xdr:to>
    <xdr:sp fLocksText="0">
      <xdr:nvSpPr>
        <xdr:cNvPr id="2" name="Text Box 6"/>
        <xdr:cNvSpPr txBox="1">
          <a:spLocks noChangeArrowheads="1"/>
        </xdr:cNvSpPr>
      </xdr:nvSpPr>
      <xdr:spPr>
        <a:xfrm>
          <a:off x="17078325" y="15001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533400</xdr:colOff>
      <xdr:row>92</xdr:row>
      <xdr:rowOff>0</xdr:rowOff>
    </xdr:from>
    <xdr:to>
      <xdr:col>21</xdr:col>
      <xdr:colOff>0</xdr:colOff>
      <xdr:row>93</xdr:row>
      <xdr:rowOff>38100</xdr:rowOff>
    </xdr:to>
    <xdr:sp fLocksText="0">
      <xdr:nvSpPr>
        <xdr:cNvPr id="3" name="Text Box 4"/>
        <xdr:cNvSpPr txBox="1">
          <a:spLocks noChangeArrowheads="1"/>
        </xdr:cNvSpPr>
      </xdr:nvSpPr>
      <xdr:spPr>
        <a:xfrm>
          <a:off x="17078325" y="158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533400</xdr:colOff>
      <xdr:row>92</xdr:row>
      <xdr:rowOff>0</xdr:rowOff>
    </xdr:from>
    <xdr:to>
      <xdr:col>21</xdr:col>
      <xdr:colOff>0</xdr:colOff>
      <xdr:row>93</xdr:row>
      <xdr:rowOff>38100</xdr:rowOff>
    </xdr:to>
    <xdr:sp fLocksText="0">
      <xdr:nvSpPr>
        <xdr:cNvPr id="4" name="Text Box 6"/>
        <xdr:cNvSpPr txBox="1">
          <a:spLocks noChangeArrowheads="1"/>
        </xdr:cNvSpPr>
      </xdr:nvSpPr>
      <xdr:spPr>
        <a:xfrm>
          <a:off x="17078325" y="158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533400</xdr:colOff>
      <xdr:row>92</xdr:row>
      <xdr:rowOff>0</xdr:rowOff>
    </xdr:from>
    <xdr:to>
      <xdr:col>21</xdr:col>
      <xdr:colOff>0</xdr:colOff>
      <xdr:row>93</xdr:row>
      <xdr:rowOff>38100</xdr:rowOff>
    </xdr:to>
    <xdr:sp fLocksText="0">
      <xdr:nvSpPr>
        <xdr:cNvPr id="5" name="Text Box 4"/>
        <xdr:cNvSpPr txBox="1">
          <a:spLocks noChangeArrowheads="1"/>
        </xdr:cNvSpPr>
      </xdr:nvSpPr>
      <xdr:spPr>
        <a:xfrm>
          <a:off x="17078325" y="158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533400</xdr:colOff>
      <xdr:row>92</xdr:row>
      <xdr:rowOff>0</xdr:rowOff>
    </xdr:from>
    <xdr:to>
      <xdr:col>21</xdr:col>
      <xdr:colOff>0</xdr:colOff>
      <xdr:row>93</xdr:row>
      <xdr:rowOff>38100</xdr:rowOff>
    </xdr:to>
    <xdr:sp fLocksText="0">
      <xdr:nvSpPr>
        <xdr:cNvPr id="6" name="Text Box 6"/>
        <xdr:cNvSpPr txBox="1">
          <a:spLocks noChangeArrowheads="1"/>
        </xdr:cNvSpPr>
      </xdr:nvSpPr>
      <xdr:spPr>
        <a:xfrm>
          <a:off x="17078325" y="1581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118</xdr:row>
      <xdr:rowOff>104775</xdr:rowOff>
    </xdr:from>
    <xdr:to>
      <xdr:col>5</xdr:col>
      <xdr:colOff>419100</xdr:colOff>
      <xdr:row>142</xdr:row>
      <xdr:rowOff>9525</xdr:rowOff>
    </xdr:to>
    <xdr:graphicFrame>
      <xdr:nvGraphicFramePr>
        <xdr:cNvPr id="1" name="Chart 1"/>
        <xdr:cNvGraphicFramePr/>
      </xdr:nvGraphicFramePr>
      <xdr:xfrm>
        <a:off x="0" y="20812125"/>
        <a:ext cx="6372225" cy="3829050"/>
      </xdr:xfrm>
      <a:graphic>
        <a:graphicData uri="http://schemas.openxmlformats.org/drawingml/2006/chart">
          <c:chart xmlns:c="http://schemas.openxmlformats.org/drawingml/2006/chart" r:id="rId1"/>
        </a:graphicData>
      </a:graphic>
    </xdr:graphicFrame>
    <xdr:clientData/>
  </xdr:twoCellAnchor>
  <xdr:twoCellAnchor>
    <xdr:from>
      <xdr:col>5</xdr:col>
      <xdr:colOff>857250</xdr:colOff>
      <xdr:row>118</xdr:row>
      <xdr:rowOff>9525</xdr:rowOff>
    </xdr:from>
    <xdr:to>
      <xdr:col>10</xdr:col>
      <xdr:colOff>1485900</xdr:colOff>
      <xdr:row>139</xdr:row>
      <xdr:rowOff>28575</xdr:rowOff>
    </xdr:to>
    <xdr:graphicFrame>
      <xdr:nvGraphicFramePr>
        <xdr:cNvPr id="2" name="Chart 2"/>
        <xdr:cNvGraphicFramePr/>
      </xdr:nvGraphicFramePr>
      <xdr:xfrm>
        <a:off x="6810375" y="20697825"/>
        <a:ext cx="6734175" cy="34480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1047750</xdr:colOff>
      <xdr:row>115</xdr:row>
      <xdr:rowOff>47625</xdr:rowOff>
    </xdr:from>
    <xdr:to>
      <xdr:col>11</xdr:col>
      <xdr:colOff>247650</xdr:colOff>
      <xdr:row>130</xdr:row>
      <xdr:rowOff>104775</xdr:rowOff>
    </xdr:to>
    <xdr:pic>
      <xdr:nvPicPr>
        <xdr:cNvPr id="1" name="Imagem 20"/>
        <xdr:cNvPicPr preferRelativeResize="1">
          <a:picLocks noChangeAspect="1"/>
        </xdr:cNvPicPr>
      </xdr:nvPicPr>
      <xdr:blipFill>
        <a:blip r:embed="rId1"/>
        <a:stretch>
          <a:fillRect/>
        </a:stretch>
      </xdr:blipFill>
      <xdr:spPr>
        <a:xfrm>
          <a:off x="7810500" y="26650950"/>
          <a:ext cx="5915025" cy="2886075"/>
        </a:xfrm>
        <a:prstGeom prst="rect">
          <a:avLst/>
        </a:prstGeom>
        <a:noFill/>
        <a:ln w="9525" cmpd="sng">
          <a:noFill/>
        </a:ln>
      </xdr:spPr>
    </xdr:pic>
    <xdr:clientData/>
  </xdr:twoCellAnchor>
  <xdr:twoCellAnchor editAs="oneCell">
    <xdr:from>
      <xdr:col>0</xdr:col>
      <xdr:colOff>0</xdr:colOff>
      <xdr:row>115</xdr:row>
      <xdr:rowOff>0</xdr:rowOff>
    </xdr:from>
    <xdr:to>
      <xdr:col>6</xdr:col>
      <xdr:colOff>1009650</xdr:colOff>
      <xdr:row>130</xdr:row>
      <xdr:rowOff>28575</xdr:rowOff>
    </xdr:to>
    <xdr:pic>
      <xdr:nvPicPr>
        <xdr:cNvPr id="2" name="Picture 120"/>
        <xdr:cNvPicPr preferRelativeResize="1">
          <a:picLocks noChangeAspect="1"/>
        </xdr:cNvPicPr>
      </xdr:nvPicPr>
      <xdr:blipFill>
        <a:blip r:embed="rId2"/>
        <a:stretch>
          <a:fillRect/>
        </a:stretch>
      </xdr:blipFill>
      <xdr:spPr>
        <a:xfrm>
          <a:off x="0" y="26603325"/>
          <a:ext cx="7772400" cy="2857500"/>
        </a:xfrm>
        <a:prstGeom prst="rect">
          <a:avLst/>
        </a:prstGeom>
        <a:noFill/>
        <a:ln w="1" cmpd="sng">
          <a:noFill/>
        </a:ln>
      </xdr:spPr>
    </xdr:pic>
    <xdr:clientData/>
  </xdr:twoCellAnchor>
  <xdr:twoCellAnchor editAs="oneCell">
    <xdr:from>
      <xdr:col>0</xdr:col>
      <xdr:colOff>0</xdr:colOff>
      <xdr:row>131</xdr:row>
      <xdr:rowOff>0</xdr:rowOff>
    </xdr:from>
    <xdr:to>
      <xdr:col>3</xdr:col>
      <xdr:colOff>1200150</xdr:colOff>
      <xdr:row>132</xdr:row>
      <xdr:rowOff>47625</xdr:rowOff>
    </xdr:to>
    <xdr:pic>
      <xdr:nvPicPr>
        <xdr:cNvPr id="3" name="Imagem 19"/>
        <xdr:cNvPicPr preferRelativeResize="1">
          <a:picLocks noChangeAspect="1"/>
        </xdr:cNvPicPr>
      </xdr:nvPicPr>
      <xdr:blipFill>
        <a:blip r:embed="rId3"/>
        <a:stretch>
          <a:fillRect/>
        </a:stretch>
      </xdr:blipFill>
      <xdr:spPr>
        <a:xfrm>
          <a:off x="0" y="29594175"/>
          <a:ext cx="4419600"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mb://Marte/gva_zoonoses/Andrea/Dengue/LIRAa/LIRAa%202011/Avalia%C3%A7%C3%A3o%20LIRAa%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s e criadouros pred."/>
      <sheetName val="Criadouros Predominantes"/>
      <sheetName val="Faixa de Variação de Estratos"/>
      <sheetName val="Plan1"/>
    </sheetNames>
    <sheetDataSet>
      <sheetData sheetId="1">
        <row r="3">
          <cell r="A3" t="str">
            <v>Ábast. Água Elevados</v>
          </cell>
          <cell r="B3">
            <v>4.3660694034928555</v>
          </cell>
        </row>
        <row r="4">
          <cell r="A4" t="str">
            <v>Abast. Água NivelSolo</v>
          </cell>
          <cell r="B4">
            <v>13.506464050805173</v>
          </cell>
        </row>
        <row r="5">
          <cell r="A5" t="str">
            <v>Dep. Móveis</v>
          </cell>
          <cell r="B5">
            <v>29.575867543660696</v>
          </cell>
        </row>
        <row r="6">
          <cell r="A6" t="str">
            <v>Dep. Fixos</v>
          </cell>
          <cell r="B6">
            <v>12.474484009979587</v>
          </cell>
        </row>
        <row r="7">
          <cell r="A7" t="str">
            <v>Passível Remoção: Pneus</v>
          </cell>
          <cell r="B7">
            <v>8.255840326604673</v>
          </cell>
        </row>
        <row r="8">
          <cell r="A8" t="str">
            <v>Passível Remoção: Lixo</v>
          </cell>
          <cell r="B8">
            <v>29.156271263325017</v>
          </cell>
        </row>
        <row r="9">
          <cell r="A9" t="str">
            <v>Naturais</v>
          </cell>
          <cell r="B9">
            <v>2.665003402132003</v>
          </cell>
        </row>
      </sheetData>
      <sheetData sheetId="2">
        <row r="1">
          <cell r="B1" t="str">
            <v>&lt; 0,9%</v>
          </cell>
          <cell r="C1" t="str">
            <v/>
          </cell>
          <cell r="D1">
            <v>7.468879668049793</v>
          </cell>
        </row>
        <row r="2">
          <cell r="B2" t="str">
            <v>&gt;1,0% e &lt;3,9%</v>
          </cell>
          <cell r="C2" t="str">
            <v/>
          </cell>
          <cell r="D2">
            <v>49.1701244813278</v>
          </cell>
        </row>
        <row r="3">
          <cell r="B3" t="str">
            <v>&gt;4,0%</v>
          </cell>
          <cell r="C3" t="str">
            <v/>
          </cell>
          <cell r="D3">
            <v>43.36099585062241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E30"/>
  <sheetViews>
    <sheetView workbookViewId="0" topLeftCell="A1">
      <selection activeCell="H13" sqref="H13"/>
    </sheetView>
  </sheetViews>
  <sheetFormatPr defaultColWidth="9.140625" defaultRowHeight="12.75"/>
  <cols>
    <col min="1" max="1" width="19.421875" style="0" bestFit="1" customWidth="1"/>
    <col min="2" max="2" width="17.421875" style="171" bestFit="1" customWidth="1"/>
    <col min="4" max="4" width="18.140625" style="0" bestFit="1" customWidth="1"/>
  </cols>
  <sheetData>
    <row r="2" spans="1:5" ht="12.75">
      <c r="A2" t="s">
        <v>355</v>
      </c>
      <c r="B2" s="171" t="s">
        <v>354</v>
      </c>
      <c r="D2" t="s">
        <v>397</v>
      </c>
      <c r="E2" t="s">
        <v>759</v>
      </c>
    </row>
    <row r="3" spans="1:5" ht="12.75">
      <c r="A3" t="s">
        <v>448</v>
      </c>
      <c r="B3" s="171">
        <v>460087</v>
      </c>
      <c r="D3" s="504" t="s">
        <v>400</v>
      </c>
      <c r="E3" s="505">
        <v>2375444</v>
      </c>
    </row>
    <row r="4" spans="1:5" ht="12.75">
      <c r="A4" t="s">
        <v>449</v>
      </c>
      <c r="B4" s="171">
        <v>492409</v>
      </c>
      <c r="D4" s="504" t="s">
        <v>408</v>
      </c>
      <c r="E4" s="505">
        <v>4110</v>
      </c>
    </row>
    <row r="5" spans="1:5" ht="12.75">
      <c r="A5" t="s">
        <v>400</v>
      </c>
      <c r="B5" s="171">
        <v>5046230</v>
      </c>
      <c r="D5" s="504" t="s">
        <v>404</v>
      </c>
      <c r="E5" s="505">
        <v>263594</v>
      </c>
    </row>
    <row r="6" spans="1:5" ht="12.75">
      <c r="A6" t="s">
        <v>410</v>
      </c>
      <c r="B6" s="171">
        <v>784115</v>
      </c>
      <c r="D6" s="504" t="s">
        <v>401</v>
      </c>
      <c r="E6" s="505">
        <v>12040</v>
      </c>
    </row>
    <row r="7" spans="1:5" ht="12.75">
      <c r="A7" t="s">
        <v>450</v>
      </c>
      <c r="B7" s="171">
        <v>429555</v>
      </c>
      <c r="D7" s="504" t="s">
        <v>406</v>
      </c>
      <c r="E7" s="505">
        <v>377547</v>
      </c>
    </row>
    <row r="8" spans="1:5" ht="12.75">
      <c r="A8" t="s">
        <v>451</v>
      </c>
      <c r="B8" s="171">
        <v>1191065</v>
      </c>
      <c r="D8" s="504" t="s">
        <v>405</v>
      </c>
      <c r="E8" s="505">
        <v>1727</v>
      </c>
    </row>
    <row r="9" spans="1:5" ht="12.75">
      <c r="A9" t="s">
        <v>404</v>
      </c>
      <c r="B9" s="171">
        <v>668155</v>
      </c>
      <c r="D9" s="504" t="s">
        <v>403</v>
      </c>
      <c r="E9" s="505">
        <v>239177</v>
      </c>
    </row>
    <row r="10" spans="1:5" ht="12.75">
      <c r="A10" t="s">
        <v>453</v>
      </c>
      <c r="B10" s="171">
        <v>408259</v>
      </c>
      <c r="D10" s="504" t="s">
        <v>402</v>
      </c>
      <c r="E10" s="505">
        <v>6930</v>
      </c>
    </row>
    <row r="11" spans="1:5" ht="12.75">
      <c r="A11" t="s">
        <v>409</v>
      </c>
      <c r="B11" s="171">
        <v>184274</v>
      </c>
      <c r="D11" s="504" t="s">
        <v>410</v>
      </c>
      <c r="E11" s="505">
        <v>27551</v>
      </c>
    </row>
    <row r="12" spans="1:5" ht="12.75">
      <c r="A12" t="s">
        <v>499</v>
      </c>
      <c r="B12" s="171">
        <v>402676</v>
      </c>
      <c r="D12" s="504" t="s">
        <v>409</v>
      </c>
      <c r="E12" s="505">
        <v>97159</v>
      </c>
    </row>
    <row r="13" spans="1:5" ht="12.75">
      <c r="A13" t="s">
        <v>408</v>
      </c>
      <c r="B13" s="171">
        <v>759034</v>
      </c>
      <c r="D13" s="504" t="s">
        <v>755</v>
      </c>
      <c r="E13" s="505">
        <v>8715</v>
      </c>
    </row>
    <row r="14" spans="1:5" ht="12.75">
      <c r="A14" t="s">
        <v>407</v>
      </c>
      <c r="B14" s="171">
        <v>229683</v>
      </c>
      <c r="D14" s="504" t="s">
        <v>413</v>
      </c>
      <c r="E14" s="505">
        <v>5594</v>
      </c>
    </row>
    <row r="15" spans="1:5" ht="12.75">
      <c r="A15" t="s">
        <v>455</v>
      </c>
      <c r="B15" s="171">
        <v>454464</v>
      </c>
      <c r="D15" s="504" t="s">
        <v>411</v>
      </c>
      <c r="E15" s="505">
        <v>296000</v>
      </c>
    </row>
    <row r="16" spans="1:5" ht="12.75">
      <c r="A16" t="s">
        <v>456</v>
      </c>
      <c r="B16" s="171">
        <v>1036437</v>
      </c>
      <c r="D16" s="504" t="s">
        <v>528</v>
      </c>
      <c r="E16" s="505">
        <v>134733</v>
      </c>
    </row>
    <row r="17" spans="1:5" ht="12.75">
      <c r="A17" t="s">
        <v>457</v>
      </c>
      <c r="B17" s="171">
        <v>393698</v>
      </c>
      <c r="D17" s="504" t="s">
        <v>456</v>
      </c>
      <c r="E17" s="505">
        <v>21203</v>
      </c>
    </row>
    <row r="18" spans="1:5" ht="12.75">
      <c r="A18" t="s">
        <v>413</v>
      </c>
      <c r="B18" s="171">
        <v>386501</v>
      </c>
      <c r="D18" s="504" t="s">
        <v>754</v>
      </c>
      <c r="E18" s="505">
        <v>10301</v>
      </c>
    </row>
    <row r="19" spans="1:5" ht="12.75">
      <c r="A19" t="s">
        <v>458</v>
      </c>
      <c r="B19" s="171">
        <v>307217</v>
      </c>
      <c r="D19" s="504" t="s">
        <v>407</v>
      </c>
      <c r="E19" s="505">
        <v>5347</v>
      </c>
    </row>
    <row r="20" spans="1:5" ht="12.75">
      <c r="A20" t="s">
        <v>459</v>
      </c>
      <c r="B20" s="171">
        <v>138378</v>
      </c>
      <c r="D20" s="504" t="s">
        <v>412</v>
      </c>
      <c r="E20" s="505">
        <v>69810</v>
      </c>
    </row>
    <row r="21" spans="1:5" ht="12.75">
      <c r="A21" t="s">
        <v>460</v>
      </c>
      <c r="B21" s="171">
        <v>335329</v>
      </c>
      <c r="D21" s="504" t="s">
        <v>753</v>
      </c>
      <c r="E21" s="505">
        <v>26672</v>
      </c>
    </row>
    <row r="22" spans="1:5" ht="12.75">
      <c r="A22" t="s">
        <v>461</v>
      </c>
      <c r="B22" s="171">
        <v>931827</v>
      </c>
      <c r="D22" s="504" t="s">
        <v>414</v>
      </c>
      <c r="E22" s="505">
        <v>203184</v>
      </c>
    </row>
    <row r="23" spans="1:2" ht="12.75">
      <c r="A23" t="s">
        <v>462</v>
      </c>
      <c r="B23" s="171">
        <v>231226</v>
      </c>
    </row>
    <row r="24" spans="1:2" ht="12.75">
      <c r="A24" t="s">
        <v>463</v>
      </c>
      <c r="B24" s="171">
        <v>585207</v>
      </c>
    </row>
    <row r="25" spans="1:2" ht="12.75">
      <c r="A25" t="s">
        <v>464</v>
      </c>
      <c r="B25" s="171">
        <v>503458</v>
      </c>
    </row>
    <row r="26" spans="1:2" ht="12.75">
      <c r="A26" t="s">
        <v>465</v>
      </c>
      <c r="B26" s="171">
        <v>455857</v>
      </c>
    </row>
    <row r="27" spans="1:2" ht="12.75">
      <c r="A27" t="s">
        <v>401</v>
      </c>
      <c r="B27" s="171">
        <v>697937</v>
      </c>
    </row>
    <row r="28" spans="1:2" ht="12.75">
      <c r="A28" t="s">
        <v>411</v>
      </c>
      <c r="B28" s="171">
        <v>991095</v>
      </c>
    </row>
    <row r="29" spans="1:2" ht="12.75">
      <c r="A29" t="s">
        <v>466</v>
      </c>
      <c r="B29" s="171">
        <v>266541</v>
      </c>
    </row>
    <row r="30" spans="1:2" ht="12.75">
      <c r="A30" t="s">
        <v>467</v>
      </c>
      <c r="B30" s="171">
        <v>824595</v>
      </c>
    </row>
  </sheetData>
  <printOptions/>
  <pageMargins left="0.75" right="0.75" top="1" bottom="1" header="0.492125985" footer="0.492125985"/>
  <pageSetup orientation="portrait" paperSize="9"/>
</worksheet>
</file>

<file path=xl/worksheets/sheet2.xml><?xml version="1.0" encoding="utf-8"?>
<worksheet xmlns="http://schemas.openxmlformats.org/spreadsheetml/2006/main" xmlns:r="http://schemas.openxmlformats.org/officeDocument/2006/relationships">
  <dimension ref="A1:S277"/>
  <sheetViews>
    <sheetView showGridLines="0" tabSelected="1" zoomScalePageLayoutView="0" workbookViewId="0" topLeftCell="A16">
      <selection activeCell="E74" sqref="E74"/>
    </sheetView>
  </sheetViews>
  <sheetFormatPr defaultColWidth="9.140625" defaultRowHeight="12.75"/>
  <cols>
    <col min="1" max="1" width="19.140625" style="1" customWidth="1"/>
    <col min="2" max="4" width="14.140625" style="1" customWidth="1"/>
    <col min="5" max="5" width="26.28125" style="1" bestFit="1" customWidth="1"/>
    <col min="6" max="9" width="14.140625" style="1" customWidth="1"/>
    <col min="10" max="10" width="12.28125" style="2" customWidth="1"/>
    <col min="11" max="15" width="9.140625" style="2" customWidth="1"/>
    <col min="16" max="16384" width="9.140625" style="3" customWidth="1"/>
  </cols>
  <sheetData>
    <row r="1" spans="1:10" s="2" customFormat="1" ht="12.75">
      <c r="A1" s="4"/>
      <c r="B1" s="516" t="s">
        <v>360</v>
      </c>
      <c r="C1" s="516"/>
      <c r="D1" s="516"/>
      <c r="E1" s="516"/>
      <c r="F1" s="516"/>
      <c r="G1" s="516"/>
      <c r="H1" s="516"/>
      <c r="I1" s="516"/>
      <c r="J1" s="516"/>
    </row>
    <row r="2" spans="1:9" s="2" customFormat="1" ht="12.75">
      <c r="A2" s="4"/>
      <c r="B2" s="4" t="s">
        <v>361</v>
      </c>
      <c r="C2" s="4"/>
      <c r="D2" s="4"/>
      <c r="E2" s="4"/>
      <c r="F2" s="4"/>
      <c r="G2" s="4"/>
      <c r="H2" s="4"/>
      <c r="I2" s="4"/>
    </row>
    <row r="3" spans="1:9" s="2" customFormat="1" ht="12.75">
      <c r="A3" s="4"/>
      <c r="B3" s="4" t="s">
        <v>362</v>
      </c>
      <c r="C3" s="4"/>
      <c r="D3" s="4"/>
      <c r="E3" s="4"/>
      <c r="F3" s="4"/>
      <c r="G3" s="4"/>
      <c r="H3" s="4"/>
      <c r="I3" s="4"/>
    </row>
    <row r="4" spans="1:9" s="2" customFormat="1" ht="12.75">
      <c r="A4" s="4"/>
      <c r="B4" s="4" t="s">
        <v>363</v>
      </c>
      <c r="C4" s="4"/>
      <c r="D4" s="4"/>
      <c r="E4" s="4"/>
      <c r="F4" s="4"/>
      <c r="G4" s="4"/>
      <c r="H4" s="4"/>
      <c r="I4" s="4"/>
    </row>
    <row r="5" spans="1:9" ht="12.75">
      <c r="A5" s="517"/>
      <c r="B5" s="517"/>
      <c r="C5" s="517"/>
      <c r="D5" s="517"/>
      <c r="E5" s="517"/>
      <c r="F5" s="517"/>
      <c r="G5" s="517"/>
      <c r="H5" s="517"/>
      <c r="I5" s="517"/>
    </row>
    <row r="6" spans="1:9" ht="12.75">
      <c r="A6" s="6"/>
      <c r="B6" s="6"/>
      <c r="C6" s="6"/>
      <c r="D6" s="6"/>
      <c r="E6" s="6"/>
      <c r="F6" s="6"/>
      <c r="G6" s="6"/>
      <c r="H6" s="6"/>
      <c r="I6" s="6"/>
    </row>
    <row r="7" spans="1:9" ht="15.75" customHeight="1">
      <c r="A7" s="518" t="s">
        <v>763</v>
      </c>
      <c r="B7" s="518"/>
      <c r="C7" s="518"/>
      <c r="D7" s="518"/>
      <c r="E7" s="518"/>
      <c r="F7" s="518"/>
      <c r="G7" s="518"/>
      <c r="H7" s="7"/>
      <c r="I7" s="7"/>
    </row>
    <row r="8" spans="1:9" ht="15.75" customHeight="1">
      <c r="A8" s="8"/>
      <c r="B8" s="8"/>
      <c r="C8" s="8"/>
      <c r="D8" s="8"/>
      <c r="E8" s="8"/>
      <c r="F8" s="8"/>
      <c r="G8" s="8"/>
      <c r="H8" s="7"/>
      <c r="I8" s="7"/>
    </row>
    <row r="9" spans="1:12" s="11" customFormat="1" ht="15.75">
      <c r="A9" s="519" t="s">
        <v>364</v>
      </c>
      <c r="B9" s="519"/>
      <c r="C9" s="519"/>
      <c r="D9" s="519"/>
      <c r="E9" s="519"/>
      <c r="F9" s="519"/>
      <c r="G9" s="519"/>
      <c r="H9" s="9"/>
      <c r="I9" s="9"/>
      <c r="J9" s="10"/>
      <c r="K9" s="10"/>
      <c r="L9" s="10"/>
    </row>
    <row r="10" spans="1:12" ht="13.5" customHeight="1" thickBot="1">
      <c r="A10" s="12" t="s">
        <v>365</v>
      </c>
      <c r="B10" s="520" t="s">
        <v>366</v>
      </c>
      <c r="C10" s="520"/>
      <c r="D10" s="520"/>
      <c r="E10" s="520"/>
      <c r="F10" s="520"/>
      <c r="G10" s="520"/>
      <c r="H10" s="13"/>
      <c r="I10" s="13"/>
      <c r="J10" s="13"/>
      <c r="K10" s="14"/>
      <c r="L10" s="14"/>
    </row>
    <row r="11" spans="1:15" ht="14.25" thickBot="1" thickTop="1">
      <c r="A11" s="15" t="s">
        <v>367</v>
      </c>
      <c r="B11" s="16">
        <v>2006</v>
      </c>
      <c r="C11" s="17">
        <v>2007</v>
      </c>
      <c r="D11" s="16">
        <v>2008</v>
      </c>
      <c r="E11" s="18">
        <v>2009</v>
      </c>
      <c r="F11" s="19">
        <v>2010</v>
      </c>
      <c r="G11" s="19">
        <v>2011</v>
      </c>
      <c r="H11" s="14"/>
      <c r="I11" s="14"/>
      <c r="J11" s="14"/>
      <c r="K11" s="14"/>
      <c r="L11" s="14"/>
      <c r="M11" s="3"/>
      <c r="N11" s="3"/>
      <c r="O11" s="3"/>
    </row>
    <row r="12" spans="1:15" ht="13.5" thickTop="1">
      <c r="A12" s="4" t="s">
        <v>368</v>
      </c>
      <c r="B12" s="20">
        <v>4361</v>
      </c>
      <c r="C12" s="21">
        <v>2567</v>
      </c>
      <c r="D12" s="22">
        <v>2647</v>
      </c>
      <c r="E12" s="23">
        <v>5323</v>
      </c>
      <c r="F12" s="313">
        <v>19072</v>
      </c>
      <c r="G12" s="171">
        <v>7898</v>
      </c>
      <c r="H12" s="24"/>
      <c r="I12" s="467"/>
      <c r="M12" s="3"/>
      <c r="N12" s="3"/>
      <c r="O12" s="3"/>
    </row>
    <row r="13" spans="1:15" ht="12.75">
      <c r="A13" s="4" t="s">
        <v>369</v>
      </c>
      <c r="B13" s="21">
        <v>5948</v>
      </c>
      <c r="C13" s="21">
        <v>4857</v>
      </c>
      <c r="D13" s="26">
        <v>4983</v>
      </c>
      <c r="E13" s="27">
        <v>10809</v>
      </c>
      <c r="F13" s="314">
        <v>35351</v>
      </c>
      <c r="G13" s="171">
        <v>9171</v>
      </c>
      <c r="H13" s="24"/>
      <c r="I13" s="312"/>
      <c r="M13" s="3"/>
      <c r="N13" s="3"/>
      <c r="O13" s="3"/>
    </row>
    <row r="14" spans="1:15" ht="12.75">
      <c r="A14" s="4" t="s">
        <v>370</v>
      </c>
      <c r="B14" s="21">
        <v>9324</v>
      </c>
      <c r="C14" s="21">
        <v>11096</v>
      </c>
      <c r="D14" s="26">
        <v>16093</v>
      </c>
      <c r="E14" s="27">
        <v>22715</v>
      </c>
      <c r="F14" s="314">
        <v>66816</v>
      </c>
      <c r="G14" s="171">
        <v>12234</v>
      </c>
      <c r="H14" s="24"/>
      <c r="I14" s="312"/>
      <c r="M14" s="3"/>
      <c r="N14" s="3"/>
      <c r="O14" s="3"/>
    </row>
    <row r="15" spans="1:15" ht="12.75">
      <c r="A15" s="4" t="s">
        <v>371</v>
      </c>
      <c r="B15" s="21">
        <v>9740</v>
      </c>
      <c r="C15" s="21">
        <v>11995</v>
      </c>
      <c r="D15" s="26">
        <v>30560</v>
      </c>
      <c r="E15" s="27">
        <v>18660</v>
      </c>
      <c r="F15" s="314">
        <v>72628</v>
      </c>
      <c r="G15" s="171">
        <v>12357</v>
      </c>
      <c r="H15" s="24"/>
      <c r="I15" s="312"/>
      <c r="M15" s="3"/>
      <c r="N15" s="3"/>
      <c r="O15" s="3"/>
    </row>
    <row r="16" spans="1:15" ht="12.75">
      <c r="A16" s="4" t="s">
        <v>372</v>
      </c>
      <c r="B16" s="21">
        <v>6645</v>
      </c>
      <c r="C16" s="21">
        <v>6560</v>
      </c>
      <c r="D16" s="26">
        <v>15137</v>
      </c>
      <c r="E16" s="27">
        <v>12448</v>
      </c>
      <c r="F16" s="314">
        <v>45046</v>
      </c>
      <c r="G16" s="171">
        <v>9086</v>
      </c>
      <c r="H16" s="24"/>
      <c r="I16" s="312"/>
      <c r="M16" s="3"/>
      <c r="N16" s="3"/>
      <c r="O16" s="3"/>
    </row>
    <row r="17" spans="1:15" ht="12.75">
      <c r="A17" s="4" t="s">
        <v>373</v>
      </c>
      <c r="B17" s="21">
        <v>1530</v>
      </c>
      <c r="C17" s="21">
        <v>1904</v>
      </c>
      <c r="D17" s="26">
        <v>4688</v>
      </c>
      <c r="E17" s="27">
        <v>3434</v>
      </c>
      <c r="F17" s="314">
        <v>9023</v>
      </c>
      <c r="G17" s="171">
        <v>2663</v>
      </c>
      <c r="H17" s="24"/>
      <c r="I17" s="312"/>
      <c r="M17" s="3"/>
      <c r="N17" s="3"/>
      <c r="O17" s="3"/>
    </row>
    <row r="18" spans="1:15" ht="12.75">
      <c r="A18" s="4" t="s">
        <v>374</v>
      </c>
      <c r="B18" s="21">
        <v>427</v>
      </c>
      <c r="C18" s="21">
        <v>829</v>
      </c>
      <c r="D18" s="26">
        <v>888</v>
      </c>
      <c r="E18" s="27">
        <v>1770</v>
      </c>
      <c r="F18" s="28">
        <v>2973</v>
      </c>
      <c r="G18" s="481">
        <v>1392</v>
      </c>
      <c r="H18" s="24"/>
      <c r="I18" s="56"/>
      <c r="M18" s="3"/>
      <c r="N18" s="3"/>
      <c r="O18" s="3"/>
    </row>
    <row r="19" spans="1:15" ht="12.75">
      <c r="A19" s="4" t="s">
        <v>375</v>
      </c>
      <c r="B19" s="21">
        <v>287</v>
      </c>
      <c r="C19" s="21">
        <v>412</v>
      </c>
      <c r="D19" s="26">
        <v>554</v>
      </c>
      <c r="E19" s="27">
        <v>592</v>
      </c>
      <c r="F19" s="28">
        <v>1823</v>
      </c>
      <c r="G19" s="481">
        <v>996</v>
      </c>
      <c r="H19" s="2"/>
      <c r="I19" s="468"/>
      <c r="M19" s="3"/>
      <c r="N19" s="3"/>
      <c r="O19" s="3"/>
    </row>
    <row r="20" spans="1:15" ht="12.75">
      <c r="A20" s="4" t="s">
        <v>376</v>
      </c>
      <c r="B20" s="21">
        <v>256</v>
      </c>
      <c r="C20" s="21">
        <v>448</v>
      </c>
      <c r="D20" s="26">
        <v>473</v>
      </c>
      <c r="E20" s="28">
        <v>372</v>
      </c>
      <c r="F20" s="31">
        <v>1727</v>
      </c>
      <c r="G20" s="498">
        <v>248</v>
      </c>
      <c r="H20" s="2"/>
      <c r="I20" s="14"/>
      <c r="M20" s="3"/>
      <c r="N20" s="3"/>
      <c r="O20" s="3"/>
    </row>
    <row r="21" spans="1:15" ht="12.75">
      <c r="A21" s="4" t="s">
        <v>377</v>
      </c>
      <c r="B21" s="21">
        <v>540</v>
      </c>
      <c r="C21" s="21">
        <v>970</v>
      </c>
      <c r="D21" s="26">
        <v>727</v>
      </c>
      <c r="E21" s="28">
        <v>638</v>
      </c>
      <c r="F21" s="31">
        <v>1452</v>
      </c>
      <c r="G21" s="29">
        <v>0</v>
      </c>
      <c r="H21" s="2"/>
      <c r="I21" s="2"/>
      <c r="M21" s="3"/>
      <c r="N21" s="3"/>
      <c r="O21" s="3"/>
    </row>
    <row r="22" spans="1:15" ht="12.75">
      <c r="A22" s="4" t="s">
        <v>378</v>
      </c>
      <c r="B22" s="21">
        <v>1152</v>
      </c>
      <c r="C22" s="21">
        <v>1270</v>
      </c>
      <c r="D22" s="26">
        <v>1281</v>
      </c>
      <c r="E22" s="28">
        <v>2104</v>
      </c>
      <c r="F22" s="31">
        <v>2263</v>
      </c>
      <c r="G22" s="29">
        <v>0</v>
      </c>
      <c r="H22" s="2"/>
      <c r="I22" s="2"/>
      <c r="M22" s="3"/>
      <c r="N22" s="3"/>
      <c r="O22" s="3"/>
    </row>
    <row r="23" spans="1:15" ht="12.75">
      <c r="A23" s="32" t="s">
        <v>379</v>
      </c>
      <c r="B23" s="33">
        <v>1163</v>
      </c>
      <c r="C23" s="33">
        <v>1267</v>
      </c>
      <c r="D23" s="34">
        <v>1493</v>
      </c>
      <c r="E23" s="35">
        <v>4843</v>
      </c>
      <c r="F23" s="36">
        <v>3741</v>
      </c>
      <c r="G23" s="497">
        <v>0</v>
      </c>
      <c r="H23" s="2"/>
      <c r="I23" s="2"/>
      <c r="M23" s="3"/>
      <c r="N23" s="3"/>
      <c r="O23" s="3"/>
    </row>
    <row r="24" spans="1:15" ht="13.5" thickBot="1">
      <c r="A24" s="37" t="s">
        <v>380</v>
      </c>
      <c r="B24" s="38">
        <f>SUM(B12:B23)</f>
        <v>41373</v>
      </c>
      <c r="C24" s="38">
        <f>SUM(C12:C23)</f>
        <v>44175</v>
      </c>
      <c r="D24" s="39">
        <f>SUM(D12:D23)</f>
        <v>79524</v>
      </c>
      <c r="E24" s="40">
        <f>SUM(E12:E23)</f>
        <v>83708</v>
      </c>
      <c r="F24" s="41">
        <f>SUM(F12:F23)</f>
        <v>261915</v>
      </c>
      <c r="G24" s="480">
        <f>SUM(G12:G22)</f>
        <v>56045</v>
      </c>
      <c r="H24" s="2"/>
      <c r="I24" s="2"/>
      <c r="M24" s="3"/>
      <c r="N24" s="3"/>
      <c r="O24" s="3"/>
    </row>
    <row r="25" spans="1:10" ht="13.5" thickTop="1">
      <c r="A25" s="4" t="s">
        <v>381</v>
      </c>
      <c r="B25" s="4"/>
      <c r="C25" s="4"/>
      <c r="D25" s="4"/>
      <c r="E25" s="4"/>
      <c r="F25" s="4"/>
      <c r="G25" s="4"/>
      <c r="H25" s="4"/>
      <c r="I25" s="4"/>
      <c r="J25" s="14"/>
    </row>
    <row r="26" spans="1:10" ht="12.75">
      <c r="A26" s="4"/>
      <c r="B26" s="4"/>
      <c r="C26" s="4"/>
      <c r="D26" s="4"/>
      <c r="E26" s="4"/>
      <c r="F26" s="4"/>
      <c r="G26" s="4"/>
      <c r="H26" s="4"/>
      <c r="I26" s="4"/>
      <c r="J26" s="14"/>
    </row>
    <row r="27" spans="1:10" ht="12.75">
      <c r="A27" s="4"/>
      <c r="B27" s="4"/>
      <c r="C27" s="4"/>
      <c r="D27" s="4"/>
      <c r="E27" s="4"/>
      <c r="F27" s="4"/>
      <c r="G27" s="4"/>
      <c r="H27" s="4"/>
      <c r="I27" s="42"/>
      <c r="J27" s="42"/>
    </row>
    <row r="28" spans="1:10" s="11" customFormat="1" ht="15.75">
      <c r="A28" s="521" t="s">
        <v>382</v>
      </c>
      <c r="B28" s="521"/>
      <c r="C28" s="521"/>
      <c r="D28" s="521"/>
      <c r="E28" s="521"/>
      <c r="F28" s="521"/>
      <c r="G28" s="43"/>
      <c r="H28" s="44"/>
      <c r="I28" s="45"/>
      <c r="J28" s="45"/>
    </row>
    <row r="29" spans="1:10" s="11" customFormat="1" ht="16.5" thickBot="1">
      <c r="A29" s="501" t="s">
        <v>170</v>
      </c>
      <c r="B29" s="501"/>
      <c r="C29" s="501"/>
      <c r="D29" s="501"/>
      <c r="E29" s="501"/>
      <c r="F29" s="501"/>
      <c r="G29" s="43"/>
      <c r="H29" s="44"/>
      <c r="I29" s="45"/>
      <c r="J29" s="45"/>
    </row>
    <row r="30" spans="1:10" s="49" customFormat="1" ht="17.25" thickBot="1" thickTop="1">
      <c r="A30" s="502" t="s">
        <v>383</v>
      </c>
      <c r="B30" s="46" t="s">
        <v>384</v>
      </c>
      <c r="C30" s="46" t="s">
        <v>385</v>
      </c>
      <c r="D30" s="47" t="s">
        <v>168</v>
      </c>
      <c r="E30" s="47" t="s">
        <v>386</v>
      </c>
      <c r="F30" s="506" t="s">
        <v>387</v>
      </c>
      <c r="G30" s="507"/>
      <c r="I30" s="48"/>
      <c r="J30" s="48"/>
    </row>
    <row r="31" spans="1:10" s="49" customFormat="1" ht="16.5" thickTop="1">
      <c r="A31" s="502"/>
      <c r="B31" s="50" t="s">
        <v>388</v>
      </c>
      <c r="C31" s="50" t="s">
        <v>388</v>
      </c>
      <c r="D31" s="51" t="s">
        <v>389</v>
      </c>
      <c r="E31" s="51" t="s">
        <v>171</v>
      </c>
      <c r="F31" s="508" t="s">
        <v>172</v>
      </c>
      <c r="G31" s="509"/>
      <c r="I31" s="48"/>
      <c r="J31" s="48"/>
    </row>
    <row r="32" spans="1:9" ht="12.75">
      <c r="A32" s="52">
        <v>2007</v>
      </c>
      <c r="B32" s="53">
        <v>9</v>
      </c>
      <c r="C32" s="53">
        <v>71</v>
      </c>
      <c r="D32" s="55">
        <v>80</v>
      </c>
      <c r="E32" s="307">
        <v>7</v>
      </c>
      <c r="F32" s="305">
        <f>E32/(D32)*100</f>
        <v>8.75</v>
      </c>
      <c r="G32" s="305"/>
      <c r="I32" s="4"/>
    </row>
    <row r="33" spans="1:9" ht="12.75">
      <c r="A33" s="52">
        <v>2008</v>
      </c>
      <c r="B33" s="53">
        <v>62</v>
      </c>
      <c r="C33" s="53">
        <v>197</v>
      </c>
      <c r="D33" s="55">
        <v>259</v>
      </c>
      <c r="E33" s="307">
        <v>16</v>
      </c>
      <c r="F33" s="305">
        <f>E33/(D33)*100</f>
        <v>6.177606177606178</v>
      </c>
      <c r="G33" s="305"/>
      <c r="I33" s="4"/>
    </row>
    <row r="34" spans="1:15" ht="12.75">
      <c r="A34" s="54">
        <v>2009</v>
      </c>
      <c r="B34" s="55">
        <v>132</v>
      </c>
      <c r="C34" s="53">
        <v>418</v>
      </c>
      <c r="D34" s="55">
        <f>SUM(B34:C34)</f>
        <v>550</v>
      </c>
      <c r="E34" s="308">
        <v>24</v>
      </c>
      <c r="F34" s="305">
        <f>E34/(D34)*100</f>
        <v>4.363636363636364</v>
      </c>
      <c r="G34" s="305"/>
      <c r="H34" s="3"/>
      <c r="I34" s="56"/>
      <c r="J34" s="57"/>
      <c r="K34" s="3"/>
      <c r="L34" s="3"/>
      <c r="M34" s="3"/>
      <c r="N34" s="3"/>
      <c r="O34" s="3"/>
    </row>
    <row r="35" spans="1:15" ht="12.75">
      <c r="A35" s="5">
        <v>2010</v>
      </c>
      <c r="B35" s="58">
        <v>179</v>
      </c>
      <c r="C35" s="53">
        <v>1153</v>
      </c>
      <c r="D35" s="55">
        <f>SUM(B35:C35)</f>
        <v>1332</v>
      </c>
      <c r="E35" s="308">
        <v>105</v>
      </c>
      <c r="F35" s="305">
        <f>E35/(D35)*100</f>
        <v>7.882882882882883</v>
      </c>
      <c r="G35" s="305"/>
      <c r="H35" s="3"/>
      <c r="I35" s="56"/>
      <c r="J35" s="57"/>
      <c r="K35" s="3"/>
      <c r="L35" s="3"/>
      <c r="M35" s="3"/>
      <c r="N35" s="3"/>
      <c r="O35" s="3"/>
    </row>
    <row r="36" spans="1:15" ht="13.5" thickBot="1">
      <c r="A36" s="59">
        <v>2011</v>
      </c>
      <c r="B36" s="60">
        <v>40</v>
      </c>
      <c r="C36" s="61">
        <v>139</v>
      </c>
      <c r="D36" s="311">
        <f>B36+C36</f>
        <v>179</v>
      </c>
      <c r="E36" s="309">
        <v>18</v>
      </c>
      <c r="F36" s="310">
        <f>E36/(D36)*100</f>
        <v>10.05586592178771</v>
      </c>
      <c r="G36" s="306"/>
      <c r="H36" s="3"/>
      <c r="I36" s="56"/>
      <c r="J36" s="57"/>
      <c r="K36" s="3"/>
      <c r="L36" s="3"/>
      <c r="M36" s="3"/>
      <c r="N36" s="3"/>
      <c r="O36" s="3"/>
    </row>
    <row r="37" spans="1:10" ht="13.5" thickTop="1">
      <c r="A37" s="4" t="s">
        <v>390</v>
      </c>
      <c r="B37" s="4"/>
      <c r="C37" s="4"/>
      <c r="D37" s="4"/>
      <c r="E37" s="4"/>
      <c r="F37" s="4"/>
      <c r="G37" s="63"/>
      <c r="H37" s="63"/>
      <c r="I37" s="63"/>
      <c r="J37" s="14"/>
    </row>
    <row r="38" spans="1:9" s="2" customFormat="1" ht="12.75">
      <c r="A38" s="64" t="s">
        <v>756</v>
      </c>
      <c r="B38" s="4"/>
      <c r="C38" s="4"/>
      <c r="D38" s="4"/>
      <c r="E38" s="4"/>
      <c r="F38" s="4"/>
      <c r="G38" s="4"/>
      <c r="H38" s="4"/>
      <c r="I38" s="4"/>
    </row>
    <row r="39" spans="1:9" s="2" customFormat="1" ht="12.75">
      <c r="A39" s="64" t="s">
        <v>352</v>
      </c>
      <c r="B39" s="4"/>
      <c r="C39" s="4"/>
      <c r="D39" s="4"/>
      <c r="E39" s="4"/>
      <c r="F39" s="4"/>
      <c r="G39" s="4"/>
      <c r="H39" s="4"/>
      <c r="I39" s="4"/>
    </row>
    <row r="40" spans="1:9" s="2" customFormat="1" ht="12.75">
      <c r="A40" s="64" t="s">
        <v>169</v>
      </c>
      <c r="B40" s="4"/>
      <c r="C40" s="4"/>
      <c r="D40" s="4"/>
      <c r="E40" s="4"/>
      <c r="F40" s="4"/>
      <c r="G40" s="4"/>
      <c r="H40" s="4"/>
      <c r="I40" s="4"/>
    </row>
    <row r="41" spans="1:9" s="2" customFormat="1" ht="12.75">
      <c r="A41" s="64" t="s">
        <v>762</v>
      </c>
      <c r="B41" s="4"/>
      <c r="C41" s="4"/>
      <c r="D41" s="4"/>
      <c r="E41" s="4"/>
      <c r="F41" s="4"/>
      <c r="G41" s="4"/>
      <c r="H41" s="4"/>
      <c r="I41" s="4"/>
    </row>
    <row r="42" spans="1:11" s="2" customFormat="1" ht="12.75" customHeight="1">
      <c r="A42" s="65" t="s">
        <v>353</v>
      </c>
      <c r="B42" s="65"/>
      <c r="C42" s="65"/>
      <c r="D42" s="65"/>
      <c r="E42" s="65"/>
      <c r="F42" s="65"/>
      <c r="G42" s="65"/>
      <c r="H42" s="65"/>
      <c r="I42" s="65"/>
      <c r="J42" s="65"/>
      <c r="K42" s="65"/>
    </row>
    <row r="43" spans="1:11" s="2" customFormat="1" ht="12.75" customHeight="1">
      <c r="A43" s="65" t="s">
        <v>760</v>
      </c>
      <c r="B43" s="65"/>
      <c r="C43" s="65"/>
      <c r="D43" s="65"/>
      <c r="E43" s="65"/>
      <c r="F43" s="65"/>
      <c r="G43" s="65"/>
      <c r="H43" s="65"/>
      <c r="I43" s="65"/>
      <c r="J43" s="65"/>
      <c r="K43" s="65"/>
    </row>
    <row r="44" spans="1:11" s="2" customFormat="1" ht="12.75" customHeight="1">
      <c r="A44" s="65" t="s">
        <v>761</v>
      </c>
      <c r="B44" s="65"/>
      <c r="C44" s="65"/>
      <c r="D44" s="65"/>
      <c r="E44" s="65"/>
      <c r="F44" s="65"/>
      <c r="G44" s="65"/>
      <c r="H44" s="65"/>
      <c r="I44" s="65"/>
      <c r="J44" s="65"/>
      <c r="K44" s="65"/>
    </row>
    <row r="45" spans="1:9" s="2" customFormat="1" ht="12.75">
      <c r="A45" s="4"/>
      <c r="B45" s="4"/>
      <c r="C45" s="4"/>
      <c r="D45" s="4"/>
      <c r="E45" s="4"/>
      <c r="F45" s="4"/>
      <c r="G45" s="4"/>
      <c r="H45" s="4"/>
      <c r="I45" s="4"/>
    </row>
    <row r="46" spans="1:9" s="49" customFormat="1" ht="15.75">
      <c r="A46" s="66" t="s">
        <v>391</v>
      </c>
      <c r="B46" s="67"/>
      <c r="C46" s="67"/>
      <c r="D46" s="68"/>
      <c r="E46" s="68"/>
      <c r="F46" s="69"/>
      <c r="G46" s="70"/>
      <c r="H46" s="71"/>
      <c r="I46" s="72"/>
    </row>
    <row r="47" spans="1:15" ht="13.5" thickBot="1">
      <c r="A47" s="73" t="s">
        <v>392</v>
      </c>
      <c r="B47" s="74">
        <v>2008</v>
      </c>
      <c r="C47" s="75">
        <v>2009</v>
      </c>
      <c r="D47" s="75">
        <v>2010</v>
      </c>
      <c r="E47" s="57"/>
      <c r="F47" s="76"/>
      <c r="H47" s="77"/>
      <c r="I47" s="78"/>
      <c r="J47" s="3"/>
      <c r="K47" s="3"/>
      <c r="L47" s="3"/>
      <c r="M47" s="3"/>
      <c r="N47" s="3"/>
      <c r="O47" s="3"/>
    </row>
    <row r="48" spans="1:15" ht="13.5" thickTop="1">
      <c r="A48" s="79" t="s">
        <v>388</v>
      </c>
      <c r="B48" s="80">
        <v>42077</v>
      </c>
      <c r="C48" s="81">
        <v>48540</v>
      </c>
      <c r="D48" s="81">
        <v>183607</v>
      </c>
      <c r="E48" s="56"/>
      <c r="F48" s="56"/>
      <c r="H48" s="77"/>
      <c r="I48" s="78"/>
      <c r="J48" s="3"/>
      <c r="K48" s="3"/>
      <c r="L48" s="3"/>
      <c r="M48" s="3"/>
      <c r="N48" s="3"/>
      <c r="O48" s="3"/>
    </row>
    <row r="49" spans="1:15" ht="12.75">
      <c r="A49" s="82" t="s">
        <v>393</v>
      </c>
      <c r="B49" s="55">
        <v>27232</v>
      </c>
      <c r="C49" s="29">
        <v>27217</v>
      </c>
      <c r="D49" s="29">
        <v>47145</v>
      </c>
      <c r="E49" s="83"/>
      <c r="F49" s="76"/>
      <c r="H49" s="77"/>
      <c r="I49" s="78"/>
      <c r="J49" s="3"/>
      <c r="K49" s="3"/>
      <c r="L49" s="3"/>
      <c r="M49" s="3"/>
      <c r="N49" s="3"/>
      <c r="O49" s="3"/>
    </row>
    <row r="50" spans="1:15" ht="12.75">
      <c r="A50" s="82" t="s">
        <v>394</v>
      </c>
      <c r="B50" s="55">
        <v>10215</v>
      </c>
      <c r="C50" s="30">
        <v>7951</v>
      </c>
      <c r="D50" s="30">
        <v>31163</v>
      </c>
      <c r="E50" s="83"/>
      <c r="F50" s="76"/>
      <c r="H50" s="77"/>
      <c r="I50" s="78"/>
      <c r="J50" s="3"/>
      <c r="K50" s="3"/>
      <c r="L50" s="3"/>
      <c r="M50" s="3"/>
      <c r="N50" s="3"/>
      <c r="O50" s="3"/>
    </row>
    <row r="51" spans="1:15" ht="13.5" thickBot="1">
      <c r="A51" s="84" t="s">
        <v>395</v>
      </c>
      <c r="B51" s="62">
        <v>52.9</v>
      </c>
      <c r="C51" s="85">
        <v>58</v>
      </c>
      <c r="D51" s="85">
        <v>70.10186471998657</v>
      </c>
      <c r="E51" s="83"/>
      <c r="F51" s="76"/>
      <c r="H51" s="77"/>
      <c r="I51" s="78"/>
      <c r="J51" s="3"/>
      <c r="K51" s="3"/>
      <c r="L51" s="3"/>
      <c r="M51" s="3"/>
      <c r="N51" s="3"/>
      <c r="O51" s="3"/>
    </row>
    <row r="52" spans="1:9" s="2" customFormat="1" ht="13.5" thickTop="1">
      <c r="A52" s="4" t="s">
        <v>381</v>
      </c>
      <c r="B52" s="57"/>
      <c r="C52" s="56"/>
      <c r="D52" s="83"/>
      <c r="E52" s="83"/>
      <c r="F52" s="86"/>
      <c r="G52" s="4"/>
      <c r="H52" s="87"/>
      <c r="I52" s="88"/>
    </row>
    <row r="53" spans="1:9" s="2" customFormat="1" ht="12.75">
      <c r="A53" s="56"/>
      <c r="B53" s="57"/>
      <c r="C53" s="56"/>
      <c r="D53" s="83"/>
      <c r="E53" s="83"/>
      <c r="F53" s="86"/>
      <c r="G53" s="4"/>
      <c r="H53" s="87"/>
      <c r="I53" s="88"/>
    </row>
    <row r="54" spans="1:9" ht="12.75">
      <c r="A54" s="63"/>
      <c r="B54" s="14"/>
      <c r="C54" s="63"/>
      <c r="D54" s="89"/>
      <c r="E54" s="89"/>
      <c r="F54" s="63"/>
      <c r="G54" s="63"/>
      <c r="H54" s="63"/>
      <c r="I54" s="63"/>
    </row>
    <row r="55" spans="1:15" s="49" customFormat="1" ht="15.75">
      <c r="A55" s="90" t="s">
        <v>396</v>
      </c>
      <c r="B55" s="90"/>
      <c r="C55" s="90"/>
      <c r="D55" s="91"/>
      <c r="E55" s="92"/>
      <c r="F55" s="93"/>
      <c r="G55" s="93"/>
      <c r="H55" s="93"/>
      <c r="I55" s="93"/>
      <c r="J55" s="94"/>
      <c r="K55" s="94"/>
      <c r="L55" s="94"/>
      <c r="M55" s="94"/>
      <c r="N55" s="94"/>
      <c r="O55" s="94"/>
    </row>
    <row r="56" spans="1:9" ht="26.25" thickBot="1">
      <c r="A56" s="471" t="s">
        <v>397</v>
      </c>
      <c r="B56" s="475" t="s">
        <v>398</v>
      </c>
      <c r="C56" s="470" t="s">
        <v>399</v>
      </c>
      <c r="D56" s="114"/>
      <c r="E56" s="95"/>
      <c r="F56" s="63"/>
      <c r="G56" s="63"/>
      <c r="H56" s="63"/>
      <c r="I56" s="63"/>
    </row>
    <row r="57" spans="1:9" ht="13.5" thickTop="1">
      <c r="A57" s="472" t="s">
        <v>400</v>
      </c>
      <c r="B57" s="476">
        <v>6949</v>
      </c>
      <c r="C57" s="469">
        <f>(B57*100000)/'Pop 2010'!E3</f>
        <v>292.53478507596895</v>
      </c>
      <c r="D57" s="503"/>
      <c r="E57"/>
      <c r="F57"/>
      <c r="G57" s="63"/>
      <c r="H57" s="63"/>
      <c r="I57" s="63"/>
    </row>
    <row r="58" spans="1:9" ht="12.75">
      <c r="A58" s="472" t="s">
        <v>408</v>
      </c>
      <c r="B58" s="476">
        <v>2803</v>
      </c>
      <c r="C58" s="469">
        <f>(B58*100000)/'Pop 2010'!E4</f>
        <v>68199.51338199513</v>
      </c>
      <c r="D58" s="503"/>
      <c r="E58"/>
      <c r="F58"/>
      <c r="G58" s="63"/>
      <c r="H58" s="63"/>
      <c r="I58" s="63"/>
    </row>
    <row r="59" spans="1:9" ht="12.75">
      <c r="A59" s="472" t="s">
        <v>404</v>
      </c>
      <c r="B59" s="476">
        <v>2532</v>
      </c>
      <c r="C59" s="469">
        <f>(B59*100000)/'Pop 2010'!E5</f>
        <v>960.5681464676737</v>
      </c>
      <c r="D59" s="503"/>
      <c r="E59"/>
      <c r="F59"/>
      <c r="G59" s="63"/>
      <c r="H59" s="63"/>
      <c r="I59" s="63"/>
    </row>
    <row r="60" spans="1:9" ht="12.75">
      <c r="A60" s="472" t="s">
        <v>401</v>
      </c>
      <c r="B60" s="476">
        <v>2314</v>
      </c>
      <c r="C60" s="469">
        <f>(B60*100000)/'Pop 2010'!E6</f>
        <v>19219.269102990034</v>
      </c>
      <c r="D60" s="503"/>
      <c r="E60"/>
      <c r="F60"/>
      <c r="G60" s="63"/>
      <c r="H60" s="63"/>
      <c r="I60" s="63"/>
    </row>
    <row r="61" spans="1:9" ht="12.75">
      <c r="A61" s="472" t="s">
        <v>406</v>
      </c>
      <c r="B61" s="476">
        <v>1702</v>
      </c>
      <c r="C61" s="469">
        <f>(B61*100000)/'Pop 2010'!E7</f>
        <v>450.80480046192923</v>
      </c>
      <c r="D61" s="503"/>
      <c r="E61"/>
      <c r="F61"/>
      <c r="G61" s="63"/>
      <c r="H61" s="4"/>
      <c r="I61" s="63"/>
    </row>
    <row r="62" spans="1:9" s="2" customFormat="1" ht="12.75">
      <c r="A62" s="472" t="s">
        <v>405</v>
      </c>
      <c r="B62" s="476">
        <v>1656</v>
      </c>
      <c r="C62" s="469">
        <f>(B62*100000)/'Pop 2010'!E8</f>
        <v>95888.82455124494</v>
      </c>
      <c r="D62" s="503"/>
      <c r="E62"/>
      <c r="F62"/>
      <c r="G62" s="4"/>
      <c r="H62" s="4"/>
      <c r="I62" s="63"/>
    </row>
    <row r="63" spans="1:9" s="2" customFormat="1" ht="12.75">
      <c r="A63" s="472" t="s">
        <v>403</v>
      </c>
      <c r="B63" s="476">
        <v>1655</v>
      </c>
      <c r="C63" s="469">
        <f>(B63*100000)/'Pop 2010'!E9</f>
        <v>691.9561663537881</v>
      </c>
      <c r="D63" s="503"/>
      <c r="E63"/>
      <c r="F63"/>
      <c r="G63" s="4"/>
      <c r="H63" s="4"/>
      <c r="I63" s="63"/>
    </row>
    <row r="64" spans="1:19" s="2" customFormat="1" ht="12.75">
      <c r="A64" s="472" t="s">
        <v>402</v>
      </c>
      <c r="B64" s="476">
        <v>1469</v>
      </c>
      <c r="C64" s="469">
        <f>(B64*100000)/'Pop 2010'!E10</f>
        <v>21197.691197691198</v>
      </c>
      <c r="D64" s="503"/>
      <c r="E64"/>
      <c r="F64"/>
      <c r="G64" s="4"/>
      <c r="H64" s="4"/>
      <c r="I64" s="63"/>
      <c r="P64" s="3"/>
      <c r="Q64" s="3"/>
      <c r="R64" s="3"/>
      <c r="S64" s="3"/>
    </row>
    <row r="65" spans="1:19" s="2" customFormat="1" ht="12.75">
      <c r="A65" s="472" t="s">
        <v>410</v>
      </c>
      <c r="B65" s="476">
        <v>1141</v>
      </c>
      <c r="C65" s="469">
        <f>(B65*100000)/'Pop 2010'!E11</f>
        <v>4141.410475118871</v>
      </c>
      <c r="D65" s="503"/>
      <c r="E65"/>
      <c r="F65"/>
      <c r="G65" s="4"/>
      <c r="H65" s="4"/>
      <c r="I65" s="63"/>
      <c r="P65" s="3"/>
      <c r="Q65" s="3"/>
      <c r="R65" s="3"/>
      <c r="S65" s="3"/>
    </row>
    <row r="66" spans="1:19" s="2" customFormat="1" ht="12.75">
      <c r="A66" s="472" t="s">
        <v>409</v>
      </c>
      <c r="B66" s="476">
        <v>1096</v>
      </c>
      <c r="C66" s="469">
        <f>(B66*100000)/'Pop 2010'!E12</f>
        <v>1128.0478391090892</v>
      </c>
      <c r="D66" s="503"/>
      <c r="E66"/>
      <c r="F66"/>
      <c r="G66" s="4"/>
      <c r="H66" s="4"/>
      <c r="I66" s="63"/>
      <c r="P66" s="3"/>
      <c r="Q66" s="3"/>
      <c r="R66" s="3"/>
      <c r="S66" s="3"/>
    </row>
    <row r="67" spans="1:19" s="2" customFormat="1" ht="12.75">
      <c r="A67" s="472" t="s">
        <v>755</v>
      </c>
      <c r="B67" s="476">
        <v>1080</v>
      </c>
      <c r="C67" s="469">
        <f>(B67*100000)/'Pop 2010'!E13</f>
        <v>12392.426850258176</v>
      </c>
      <c r="D67" s="503"/>
      <c r="E67"/>
      <c r="F67"/>
      <c r="G67" s="4"/>
      <c r="H67" s="4"/>
      <c r="I67" s="63"/>
      <c r="P67" s="3"/>
      <c r="Q67" s="3"/>
      <c r="R67" s="3"/>
      <c r="S67" s="3"/>
    </row>
    <row r="68" spans="1:19" s="2" customFormat="1" ht="12.75">
      <c r="A68" s="472" t="s">
        <v>413</v>
      </c>
      <c r="B68" s="476">
        <v>991</v>
      </c>
      <c r="C68" s="469">
        <f>(B68*100000)/'Pop 2010'!E14</f>
        <v>17715.40936717912</v>
      </c>
      <c r="D68" s="503"/>
      <c r="E68"/>
      <c r="F68"/>
      <c r="G68" s="4"/>
      <c r="H68" s="4"/>
      <c r="I68" s="63"/>
      <c r="P68" s="3"/>
      <c r="Q68" s="3"/>
      <c r="R68" s="3"/>
      <c r="S68" s="3"/>
    </row>
    <row r="69" spans="1:19" s="2" customFormat="1" ht="12.75">
      <c r="A69" s="472" t="s">
        <v>411</v>
      </c>
      <c r="B69" s="476">
        <v>986</v>
      </c>
      <c r="C69" s="469">
        <f>(B69*100000)/'Pop 2010'!E15</f>
        <v>333.1081081081081</v>
      </c>
      <c r="D69" s="503"/>
      <c r="E69"/>
      <c r="F69"/>
      <c r="G69" s="4"/>
      <c r="H69" s="4"/>
      <c r="I69" s="63"/>
      <c r="P69" s="3"/>
      <c r="Q69" s="3"/>
      <c r="R69" s="3"/>
      <c r="S69" s="3"/>
    </row>
    <row r="70" spans="1:9" ht="12.75">
      <c r="A70" s="472" t="s">
        <v>528</v>
      </c>
      <c r="B70" s="476">
        <v>891</v>
      </c>
      <c r="C70" s="469">
        <f>(B70*100000)/'Pop 2010'!E16</f>
        <v>661.3079201086593</v>
      </c>
      <c r="D70" s="503"/>
      <c r="E70"/>
      <c r="F70"/>
      <c r="I70" s="56"/>
    </row>
    <row r="71" spans="1:9" ht="12.75">
      <c r="A71" s="472" t="s">
        <v>456</v>
      </c>
      <c r="B71" s="476">
        <v>771</v>
      </c>
      <c r="C71" s="469">
        <f>(B71*100000)/'Pop 2010'!E17</f>
        <v>3636.2778852049237</v>
      </c>
      <c r="D71" s="503"/>
      <c r="E71"/>
      <c r="F71"/>
      <c r="H71" s="56"/>
      <c r="I71" s="56"/>
    </row>
    <row r="72" spans="1:9" ht="12.75">
      <c r="A72" s="472" t="s">
        <v>754</v>
      </c>
      <c r="B72" s="476">
        <v>733</v>
      </c>
      <c r="C72" s="469">
        <f>(B72*100000)/'Pop 2010'!E18</f>
        <v>7115.813998640909</v>
      </c>
      <c r="D72" s="503"/>
      <c r="E72"/>
      <c r="F72"/>
      <c r="G72" s="56"/>
      <c r="H72" s="56"/>
      <c r="I72" s="56"/>
    </row>
    <row r="73" spans="1:9" ht="12.75">
      <c r="A73" s="472" t="s">
        <v>407</v>
      </c>
      <c r="B73" s="476">
        <v>701</v>
      </c>
      <c r="C73" s="469">
        <f>(B73*100000)/'Pop 2010'!E19</f>
        <v>13110.155227230223</v>
      </c>
      <c r="D73" s="503"/>
      <c r="E73"/>
      <c r="F73"/>
      <c r="G73" s="56"/>
      <c r="H73" s="56"/>
      <c r="I73" s="56"/>
    </row>
    <row r="74" spans="1:9" ht="12.75">
      <c r="A74" s="472" t="s">
        <v>412</v>
      </c>
      <c r="B74" s="476">
        <v>679</v>
      </c>
      <c r="C74" s="469">
        <f>(B74*100000)/'Pop 2010'!E20</f>
        <v>972.6400229193525</v>
      </c>
      <c r="D74" s="503"/>
      <c r="E74"/>
      <c r="F74"/>
      <c r="G74" s="56"/>
      <c r="H74" s="56"/>
      <c r="I74" s="56"/>
    </row>
    <row r="75" spans="1:9" ht="12.75" customHeight="1">
      <c r="A75" s="472" t="s">
        <v>753</v>
      </c>
      <c r="B75" s="476">
        <v>663</v>
      </c>
      <c r="C75" s="469">
        <f>(B75*100000)/'Pop 2010'!E21</f>
        <v>2485.752849430114</v>
      </c>
      <c r="D75" s="503"/>
      <c r="E75"/>
      <c r="F75"/>
      <c r="G75" s="56"/>
      <c r="H75" s="56"/>
      <c r="I75" s="56"/>
    </row>
    <row r="76" spans="1:9" ht="12.75" customHeight="1">
      <c r="A76" s="478" t="s">
        <v>414</v>
      </c>
      <c r="B76" s="479">
        <v>557</v>
      </c>
      <c r="C76" s="469">
        <f>(B76*100000)/'Pop 2010'!E22</f>
        <v>274.13575872115916</v>
      </c>
      <c r="D76" s="503"/>
      <c r="E76"/>
      <c r="F76"/>
      <c r="G76" s="56"/>
      <c r="H76" s="56"/>
      <c r="I76" s="56"/>
    </row>
    <row r="77" spans="1:9" ht="12.75" customHeight="1" thickBot="1">
      <c r="A77" s="473" t="s">
        <v>442</v>
      </c>
      <c r="B77" s="477">
        <f>SUM(B57:B76)</f>
        <v>31369</v>
      </c>
      <c r="C77" s="474"/>
      <c r="D77" s="96"/>
      <c r="E77" s="97"/>
      <c r="F77" s="98"/>
      <c r="G77" s="99"/>
      <c r="H77" s="56"/>
      <c r="I77" s="56"/>
    </row>
    <row r="78" spans="1:9" ht="12.75" customHeight="1" thickTop="1">
      <c r="A78" s="4" t="s">
        <v>381</v>
      </c>
      <c r="B78"/>
      <c r="C78" s="4"/>
      <c r="D78" s="63"/>
      <c r="F78" s="56"/>
      <c r="G78" s="56"/>
      <c r="H78" s="56"/>
      <c r="I78" s="56"/>
    </row>
    <row r="79" spans="1:9" ht="12.75" customHeight="1">
      <c r="A79" s="4" t="s">
        <v>415</v>
      </c>
      <c r="B79" s="4"/>
      <c r="C79" s="4"/>
      <c r="D79" s="4"/>
      <c r="F79" s="56"/>
      <c r="G79" s="56"/>
      <c r="H79" s="56"/>
      <c r="I79" s="56"/>
    </row>
    <row r="80" spans="1:9" ht="12.75" customHeight="1">
      <c r="A80" s="4"/>
      <c r="B80" s="4"/>
      <c r="C80" s="4"/>
      <c r="D80" s="4"/>
      <c r="F80" s="56"/>
      <c r="G80" s="56"/>
      <c r="H80" s="56"/>
      <c r="I80" s="56"/>
    </row>
    <row r="81" spans="1:9" ht="12.75" customHeight="1">
      <c r="A81" s="4"/>
      <c r="B81" s="4"/>
      <c r="C81" s="4"/>
      <c r="D81" s="4"/>
      <c r="F81" s="56"/>
      <c r="G81" s="56"/>
      <c r="H81" s="56"/>
      <c r="I81" s="56"/>
    </row>
    <row r="82" spans="1:10" s="106" customFormat="1" ht="16.5" thickBot="1">
      <c r="A82" s="100" t="s">
        <v>416</v>
      </c>
      <c r="B82" s="101"/>
      <c r="C82" s="101"/>
      <c r="D82" s="101"/>
      <c r="E82" s="101"/>
      <c r="F82" s="101"/>
      <c r="G82" s="102"/>
      <c r="H82" s="103"/>
      <c r="I82" s="104"/>
      <c r="J82" s="105"/>
    </row>
    <row r="83" spans="1:10" ht="27" thickBot="1" thickTop="1">
      <c r="A83" s="107" t="s">
        <v>397</v>
      </c>
      <c r="B83" s="108" t="s">
        <v>398</v>
      </c>
      <c r="C83" s="109" t="s">
        <v>417</v>
      </c>
      <c r="D83" s="110" t="s">
        <v>418</v>
      </c>
      <c r="E83" s="111" t="s">
        <v>419</v>
      </c>
      <c r="F83" s="110" t="s">
        <v>420</v>
      </c>
      <c r="G83" s="112" t="s">
        <v>421</v>
      </c>
      <c r="H83" s="113"/>
      <c r="I83" s="114"/>
      <c r="J83" s="115"/>
    </row>
    <row r="84" spans="1:14" ht="13.5" thickTop="1">
      <c r="A84" s="25" t="s">
        <v>422</v>
      </c>
      <c r="B84" s="116">
        <v>68959</v>
      </c>
      <c r="C84" s="117">
        <v>2902.994134991185</v>
      </c>
      <c r="D84" s="118">
        <v>25985</v>
      </c>
      <c r="E84" s="118">
        <v>39405</v>
      </c>
      <c r="F84" s="118">
        <v>1945</v>
      </c>
      <c r="G84" s="119">
        <v>1624</v>
      </c>
      <c r="H84" s="120"/>
      <c r="I84" s="121"/>
      <c r="J84" s="115"/>
      <c r="K84" s="122"/>
      <c r="L84" s="122"/>
      <c r="M84" s="122"/>
      <c r="N84" s="122"/>
    </row>
    <row r="85" spans="1:14" ht="12.75">
      <c r="A85" s="25" t="s">
        <v>423</v>
      </c>
      <c r="B85" s="123">
        <v>19559</v>
      </c>
      <c r="C85" s="124">
        <v>5180.547057717317</v>
      </c>
      <c r="D85" s="125">
        <v>9473</v>
      </c>
      <c r="E85" s="125">
        <v>9132</v>
      </c>
      <c r="F85" s="125">
        <v>549</v>
      </c>
      <c r="G85" s="119">
        <v>405</v>
      </c>
      <c r="H85" s="126"/>
      <c r="I85" s="121"/>
      <c r="J85" s="115"/>
      <c r="K85" s="122"/>
      <c r="L85" s="122"/>
      <c r="M85" s="122"/>
      <c r="N85" s="122"/>
    </row>
    <row r="86" spans="1:14" ht="12.75">
      <c r="A86" s="25" t="s">
        <v>424</v>
      </c>
      <c r="B86" s="123">
        <v>9305</v>
      </c>
      <c r="C86" s="124">
        <v>1796.776037321964</v>
      </c>
      <c r="D86" s="125">
        <v>2531</v>
      </c>
      <c r="E86" s="125">
        <v>6651</v>
      </c>
      <c r="F86" s="125">
        <v>69</v>
      </c>
      <c r="G86" s="119">
        <v>54</v>
      </c>
      <c r="H86" s="126"/>
      <c r="I86" s="121"/>
      <c r="J86" s="115"/>
      <c r="K86" s="122"/>
      <c r="L86" s="122"/>
      <c r="M86" s="122"/>
      <c r="N86" s="122"/>
    </row>
    <row r="87" spans="1:14" ht="12.75">
      <c r="A87" s="25" t="s">
        <v>425</v>
      </c>
      <c r="B87" s="123">
        <v>8448</v>
      </c>
      <c r="C87" s="124">
        <v>1400.883511760258</v>
      </c>
      <c r="D87" s="125">
        <v>3124</v>
      </c>
      <c r="E87" s="125">
        <v>4995</v>
      </c>
      <c r="F87" s="125">
        <v>191</v>
      </c>
      <c r="G87" s="119">
        <v>138</v>
      </c>
      <c r="H87" s="126"/>
      <c r="I87" s="121"/>
      <c r="J87" s="115"/>
      <c r="K87" s="122"/>
      <c r="L87" s="122"/>
      <c r="M87" s="122"/>
      <c r="N87" s="122"/>
    </row>
    <row r="88" spans="1:14" ht="12.75">
      <c r="A88" s="25" t="s">
        <v>426</v>
      </c>
      <c r="B88" s="123">
        <v>7493</v>
      </c>
      <c r="C88" s="124">
        <v>2070.055335924701</v>
      </c>
      <c r="D88" s="125">
        <v>5651</v>
      </c>
      <c r="E88" s="125">
        <v>1585</v>
      </c>
      <c r="F88" s="125">
        <v>98</v>
      </c>
      <c r="G88" s="119">
        <v>159</v>
      </c>
      <c r="H88" s="126"/>
      <c r="I88" s="121"/>
      <c r="J88" s="115"/>
      <c r="K88" s="122"/>
      <c r="L88" s="122"/>
      <c r="M88" s="122"/>
      <c r="N88" s="122"/>
    </row>
    <row r="89" spans="1:14" ht="12.75">
      <c r="A89" s="25" t="s">
        <v>427</v>
      </c>
      <c r="B89" s="123">
        <v>5032</v>
      </c>
      <c r="C89" s="124">
        <v>2361.5986784058273</v>
      </c>
      <c r="D89" s="125">
        <v>3295</v>
      </c>
      <c r="E89" s="125">
        <v>1695</v>
      </c>
      <c r="F89" s="125">
        <v>22</v>
      </c>
      <c r="G89" s="119">
        <v>20</v>
      </c>
      <c r="H89" s="126"/>
      <c r="I89" s="127"/>
      <c r="J89" s="115"/>
      <c r="K89" s="122"/>
      <c r="L89" s="122"/>
      <c r="M89" s="122"/>
      <c r="N89" s="122"/>
    </row>
    <row r="90" spans="1:14" ht="12.75">
      <c r="A90" s="25" t="s">
        <v>428</v>
      </c>
      <c r="B90" s="123">
        <v>4831</v>
      </c>
      <c r="C90" s="124">
        <v>3585.610058411822</v>
      </c>
      <c r="D90" s="125">
        <v>1099</v>
      </c>
      <c r="E90" s="125">
        <v>3412</v>
      </c>
      <c r="F90" s="125">
        <v>283</v>
      </c>
      <c r="G90" s="119">
        <v>37</v>
      </c>
      <c r="H90" s="120"/>
      <c r="I90" s="127"/>
      <c r="J90" s="115"/>
      <c r="K90" s="122"/>
      <c r="L90" s="122"/>
      <c r="M90" s="122"/>
      <c r="N90" s="122"/>
    </row>
    <row r="91" spans="1:14" ht="12.75">
      <c r="A91" s="25" t="s">
        <v>429</v>
      </c>
      <c r="B91" s="123">
        <v>4110</v>
      </c>
      <c r="C91" s="124">
        <v>1386.7519637217588</v>
      </c>
      <c r="D91" s="125">
        <v>1735</v>
      </c>
      <c r="E91" s="125">
        <v>2205</v>
      </c>
      <c r="F91" s="125">
        <v>94</v>
      </c>
      <c r="G91" s="119">
        <v>76</v>
      </c>
      <c r="H91" s="120"/>
      <c r="I91" s="127"/>
      <c r="J91" s="128"/>
      <c r="K91" s="122"/>
      <c r="L91" s="122"/>
      <c r="M91" s="122"/>
      <c r="N91" s="122"/>
    </row>
    <row r="92" spans="1:14" ht="12.75">
      <c r="A92" s="25" t="s">
        <v>430</v>
      </c>
      <c r="B92" s="123">
        <v>3959</v>
      </c>
      <c r="C92" s="124">
        <v>1849.3864185246953</v>
      </c>
      <c r="D92" s="125">
        <v>1682</v>
      </c>
      <c r="E92" s="125">
        <v>2187</v>
      </c>
      <c r="F92" s="125">
        <v>42</v>
      </c>
      <c r="G92" s="119">
        <v>48</v>
      </c>
      <c r="H92" s="120"/>
      <c r="I92" s="127"/>
      <c r="J92" s="128"/>
      <c r="K92" s="122"/>
      <c r="L92" s="122"/>
      <c r="M92" s="122"/>
      <c r="N92" s="122"/>
    </row>
    <row r="93" spans="1:14" ht="12.75">
      <c r="A93" s="25" t="s">
        <v>431</v>
      </c>
      <c r="B93" s="123">
        <v>3469</v>
      </c>
      <c r="C93" s="124">
        <v>10732.959995049658</v>
      </c>
      <c r="D93" s="125">
        <v>2950</v>
      </c>
      <c r="E93" s="125">
        <v>481</v>
      </c>
      <c r="F93" s="125">
        <v>11</v>
      </c>
      <c r="G93" s="119">
        <v>27</v>
      </c>
      <c r="H93" s="120"/>
      <c r="I93" s="127"/>
      <c r="J93" s="128"/>
      <c r="K93" s="122"/>
      <c r="L93" s="122"/>
      <c r="M93" s="122"/>
      <c r="N93" s="122"/>
    </row>
    <row r="94" spans="1:14" ht="12.75">
      <c r="A94" s="25" t="s">
        <v>432</v>
      </c>
      <c r="B94" s="123">
        <v>3285</v>
      </c>
      <c r="C94" s="124">
        <v>4233.793014563733</v>
      </c>
      <c r="D94" s="125">
        <v>2764</v>
      </c>
      <c r="E94" s="125">
        <v>493</v>
      </c>
      <c r="F94" s="125">
        <v>16</v>
      </c>
      <c r="G94" s="119">
        <v>12</v>
      </c>
      <c r="H94" s="120"/>
      <c r="I94" s="127"/>
      <c r="J94" s="128"/>
      <c r="K94" s="122"/>
      <c r="L94" s="122"/>
      <c r="M94" s="122"/>
      <c r="N94" s="122"/>
    </row>
    <row r="95" spans="1:14" ht="12.75">
      <c r="A95" s="25" t="s">
        <v>433</v>
      </c>
      <c r="B95" s="123">
        <v>3277</v>
      </c>
      <c r="C95" s="124">
        <v>1107.0945945945946</v>
      </c>
      <c r="D95" s="125">
        <v>2134</v>
      </c>
      <c r="E95" s="125">
        <v>562</v>
      </c>
      <c r="F95" s="125">
        <v>121</v>
      </c>
      <c r="G95" s="119">
        <v>460</v>
      </c>
      <c r="H95" s="120"/>
      <c r="I95" s="127"/>
      <c r="J95" s="128"/>
      <c r="K95" s="122"/>
      <c r="L95" s="122"/>
      <c r="M95" s="122"/>
      <c r="N95" s="122"/>
    </row>
    <row r="96" spans="1:14" ht="12.75">
      <c r="A96" s="25" t="s">
        <v>434</v>
      </c>
      <c r="B96" s="123">
        <v>3087</v>
      </c>
      <c r="C96" s="124">
        <v>3645.187573063162</v>
      </c>
      <c r="D96" s="125">
        <v>2198</v>
      </c>
      <c r="E96" s="125">
        <v>854</v>
      </c>
      <c r="F96" s="125">
        <v>21</v>
      </c>
      <c r="G96" s="119">
        <v>14</v>
      </c>
      <c r="H96" s="120"/>
      <c r="I96" s="127"/>
      <c r="J96" s="128"/>
      <c r="K96" s="122"/>
      <c r="L96" s="122"/>
      <c r="M96" s="122"/>
      <c r="N96" s="122"/>
    </row>
    <row r="97" spans="1:14" ht="12.75">
      <c r="A97" s="25" t="s">
        <v>435</v>
      </c>
      <c r="B97" s="123">
        <v>2888</v>
      </c>
      <c r="C97" s="124">
        <v>6329.72428001578</v>
      </c>
      <c r="D97" s="125">
        <v>2681</v>
      </c>
      <c r="E97" s="125">
        <v>195</v>
      </c>
      <c r="F97" s="125">
        <v>10</v>
      </c>
      <c r="G97" s="119">
        <v>2</v>
      </c>
      <c r="H97" s="120"/>
      <c r="I97" s="127"/>
      <c r="J97" s="128"/>
      <c r="K97" s="122"/>
      <c r="L97" s="122"/>
      <c r="M97" s="122"/>
      <c r="N97" s="122"/>
    </row>
    <row r="98" spans="1:14" ht="12.75">
      <c r="A98" s="25" t="s">
        <v>436</v>
      </c>
      <c r="B98" s="123">
        <v>2885</v>
      </c>
      <c r="C98" s="124">
        <v>480.6050459365135</v>
      </c>
      <c r="D98" s="125">
        <v>1604</v>
      </c>
      <c r="E98" s="125">
        <v>899</v>
      </c>
      <c r="F98" s="125">
        <v>174</v>
      </c>
      <c r="G98" s="119">
        <v>208</v>
      </c>
      <c r="H98" s="120"/>
      <c r="I98" s="127"/>
      <c r="J98" s="128"/>
      <c r="K98" s="122"/>
      <c r="L98" s="122"/>
      <c r="M98" s="122"/>
      <c r="N98" s="122"/>
    </row>
    <row r="99" spans="1:14" ht="12.75">
      <c r="A99" s="25" t="s">
        <v>437</v>
      </c>
      <c r="B99" s="123">
        <v>2598</v>
      </c>
      <c r="C99" s="124">
        <v>1278.643987715568</v>
      </c>
      <c r="D99" s="125">
        <v>850</v>
      </c>
      <c r="E99" s="125">
        <v>1657</v>
      </c>
      <c r="F99" s="125">
        <v>58</v>
      </c>
      <c r="G99" s="119">
        <v>33</v>
      </c>
      <c r="H99" s="120"/>
      <c r="I99" s="127"/>
      <c r="J99" s="128"/>
      <c r="K99" s="122"/>
      <c r="L99" s="122"/>
      <c r="M99" s="122"/>
      <c r="N99" s="122"/>
    </row>
    <row r="100" spans="1:14" ht="12.75">
      <c r="A100" s="25" t="s">
        <v>438</v>
      </c>
      <c r="B100" s="123">
        <v>2538</v>
      </c>
      <c r="C100" s="124">
        <v>2010.7907684263068</v>
      </c>
      <c r="D100" s="125">
        <v>1094</v>
      </c>
      <c r="E100" s="125">
        <v>1370</v>
      </c>
      <c r="F100" s="125">
        <v>38</v>
      </c>
      <c r="G100" s="119">
        <v>36</v>
      </c>
      <c r="H100" s="120"/>
      <c r="I100" s="127"/>
      <c r="J100" s="128"/>
      <c r="K100" s="122"/>
      <c r="L100" s="122"/>
      <c r="M100" s="122"/>
      <c r="N100" s="122"/>
    </row>
    <row r="101" spans="1:14" ht="12.75">
      <c r="A101" s="25" t="s">
        <v>439</v>
      </c>
      <c r="B101" s="123">
        <v>2498</v>
      </c>
      <c r="C101" s="124">
        <v>3367.3029224630645</v>
      </c>
      <c r="D101" s="125">
        <v>1100</v>
      </c>
      <c r="E101" s="125">
        <v>1284</v>
      </c>
      <c r="F101" s="125">
        <v>9</v>
      </c>
      <c r="G101" s="119">
        <v>105</v>
      </c>
      <c r="H101" s="120"/>
      <c r="I101" s="127"/>
      <c r="J101" s="128"/>
      <c r="K101" s="122"/>
      <c r="L101" s="122"/>
      <c r="M101" s="122"/>
      <c r="N101" s="122"/>
    </row>
    <row r="102" spans="1:14" ht="12.75">
      <c r="A102" s="25" t="s">
        <v>440</v>
      </c>
      <c r="B102" s="123">
        <v>2442</v>
      </c>
      <c r="C102" s="124">
        <v>2296.990960653918</v>
      </c>
      <c r="D102" s="125">
        <v>1750</v>
      </c>
      <c r="E102" s="125">
        <v>667</v>
      </c>
      <c r="F102" s="125">
        <v>16</v>
      </c>
      <c r="G102" s="119">
        <v>9</v>
      </c>
      <c r="H102" s="120"/>
      <c r="I102" s="127"/>
      <c r="J102" s="128"/>
      <c r="K102" s="122"/>
      <c r="L102" s="122"/>
      <c r="M102" s="122"/>
      <c r="N102" s="122"/>
    </row>
    <row r="103" spans="1:14" ht="12.75">
      <c r="A103" s="129" t="s">
        <v>441</v>
      </c>
      <c r="B103" s="130">
        <v>2427</v>
      </c>
      <c r="C103" s="131">
        <v>3292.2313107882637</v>
      </c>
      <c r="D103" s="132">
        <v>984</v>
      </c>
      <c r="E103" s="132">
        <v>1417</v>
      </c>
      <c r="F103" s="125">
        <v>20</v>
      </c>
      <c r="G103" s="89">
        <v>6</v>
      </c>
      <c r="H103" s="120"/>
      <c r="I103" s="127"/>
      <c r="J103" s="128"/>
      <c r="K103" s="122"/>
      <c r="L103" s="122"/>
      <c r="M103" s="122"/>
      <c r="N103" s="122"/>
    </row>
    <row r="104" spans="1:9" ht="13.5" thickBot="1">
      <c r="A104" s="133" t="s">
        <v>442</v>
      </c>
      <c r="B104" s="134">
        <f>SUM(B84:B103)</f>
        <v>163090</v>
      </c>
      <c r="C104" s="135"/>
      <c r="D104" s="136">
        <f>SUM(D84:D103)</f>
        <v>74684</v>
      </c>
      <c r="E104" s="136">
        <f>SUM(E84:E103)</f>
        <v>81146</v>
      </c>
      <c r="F104" s="303">
        <f>SUM(F84:F103)</f>
        <v>3787</v>
      </c>
      <c r="G104" s="304">
        <f>SUM(G84:G103)</f>
        <v>3473</v>
      </c>
      <c r="H104" s="137"/>
      <c r="I104" s="137"/>
    </row>
    <row r="105" spans="1:9" ht="13.5" thickTop="1">
      <c r="A105" s="4" t="s">
        <v>757</v>
      </c>
      <c r="B105" s="63"/>
      <c r="C105" s="63"/>
      <c r="D105" s="138"/>
      <c r="E105" s="4"/>
      <c r="F105" s="4"/>
      <c r="G105" s="4"/>
      <c r="H105" s="4"/>
      <c r="I105" s="4"/>
    </row>
    <row r="106" spans="1:9" ht="12.75">
      <c r="A106" s="4" t="s">
        <v>443</v>
      </c>
      <c r="B106" s="63"/>
      <c r="C106" s="63"/>
      <c r="D106" s="4"/>
      <c r="E106" s="4"/>
      <c r="F106" s="4"/>
      <c r="G106" s="4"/>
      <c r="H106" s="4"/>
      <c r="I106" s="4"/>
    </row>
    <row r="107" spans="1:9" ht="12.75">
      <c r="A107" s="4"/>
      <c r="B107" s="63"/>
      <c r="C107" s="63"/>
      <c r="D107" s="4"/>
      <c r="E107" s="4"/>
      <c r="F107" s="4"/>
      <c r="G107" s="4"/>
      <c r="H107" s="4"/>
      <c r="I107" s="4"/>
    </row>
    <row r="108" spans="1:9" s="49" customFormat="1" ht="15" customHeight="1">
      <c r="A108" s="483" t="s">
        <v>444</v>
      </c>
      <c r="B108" s="68"/>
      <c r="C108" s="484"/>
      <c r="D108" s="68"/>
      <c r="E108" s="485"/>
      <c r="F108" s="485"/>
      <c r="G108" s="68"/>
      <c r="H108" s="485"/>
      <c r="I108" s="485"/>
    </row>
    <row r="109" spans="1:9" ht="13.5" customHeight="1" thickBot="1">
      <c r="A109" s="510" t="s">
        <v>445</v>
      </c>
      <c r="B109" s="512">
        <v>2008</v>
      </c>
      <c r="C109" s="512"/>
      <c r="D109" s="512">
        <v>2009</v>
      </c>
      <c r="E109" s="513"/>
      <c r="F109" s="514">
        <v>2010</v>
      </c>
      <c r="G109" s="515"/>
      <c r="H109" s="499">
        <v>2011</v>
      </c>
      <c r="I109" s="500"/>
    </row>
    <row r="110" spans="1:10" ht="13.5" thickTop="1">
      <c r="A110" s="511"/>
      <c r="B110" s="486" t="s">
        <v>446</v>
      </c>
      <c r="C110" s="487" t="s">
        <v>447</v>
      </c>
      <c r="D110" s="488" t="s">
        <v>446</v>
      </c>
      <c r="E110" s="489" t="s">
        <v>447</v>
      </c>
      <c r="F110" s="490" t="s">
        <v>446</v>
      </c>
      <c r="G110" s="491" t="s">
        <v>447</v>
      </c>
      <c r="H110" s="492" t="s">
        <v>446</v>
      </c>
      <c r="I110" s="491" t="s">
        <v>447</v>
      </c>
      <c r="J110" s="139"/>
    </row>
    <row r="111" spans="1:10" ht="12.75">
      <c r="A111" s="141" t="s">
        <v>448</v>
      </c>
      <c r="B111" s="125">
        <v>111</v>
      </c>
      <c r="C111" s="124">
        <v>24.125871845976956</v>
      </c>
      <c r="D111" s="142">
        <v>66</v>
      </c>
      <c r="E111" s="297">
        <v>14.34511298949981</v>
      </c>
      <c r="F111" s="299">
        <v>2187</v>
      </c>
      <c r="G111" s="300">
        <v>475.34488042478927</v>
      </c>
      <c r="H111" s="318">
        <v>224</v>
      </c>
      <c r="I111" s="315">
        <v>48.68644408557512</v>
      </c>
      <c r="J111" s="140"/>
    </row>
    <row r="112" spans="1:10" ht="12.75">
      <c r="A112" s="141" t="s">
        <v>449</v>
      </c>
      <c r="B112" s="125">
        <v>157</v>
      </c>
      <c r="C112" s="124">
        <v>31.884063857484325</v>
      </c>
      <c r="D112" s="142">
        <v>87</v>
      </c>
      <c r="E112" s="297">
        <v>17.66823920765055</v>
      </c>
      <c r="F112" s="299">
        <v>230</v>
      </c>
      <c r="G112" s="300">
        <v>46.709138135168125</v>
      </c>
      <c r="H112" s="318">
        <v>266</v>
      </c>
      <c r="I112" s="315">
        <v>54.02013366936835</v>
      </c>
      <c r="J112" s="140"/>
    </row>
    <row r="113" spans="1:10" ht="12.75">
      <c r="A113" s="141" t="s">
        <v>400</v>
      </c>
      <c r="B113" s="125">
        <v>29980</v>
      </c>
      <c r="C113" s="124">
        <v>594.1068877161763</v>
      </c>
      <c r="D113" s="142">
        <v>33863</v>
      </c>
      <c r="E113" s="297">
        <v>671.0554215721439</v>
      </c>
      <c r="F113" s="299">
        <v>115022</v>
      </c>
      <c r="G113" s="300">
        <v>2279.364991290528</v>
      </c>
      <c r="H113" s="318">
        <v>12871</v>
      </c>
      <c r="I113" s="315">
        <v>255.06169952618094</v>
      </c>
      <c r="J113" s="140"/>
    </row>
    <row r="114" spans="1:10" ht="12.75">
      <c r="A114" s="141" t="s">
        <v>410</v>
      </c>
      <c r="B114" s="125">
        <v>4992</v>
      </c>
      <c r="C114" s="124">
        <v>636.6413089916658</v>
      </c>
      <c r="D114" s="142">
        <v>11315</v>
      </c>
      <c r="E114" s="297">
        <v>1443.0281272517425</v>
      </c>
      <c r="F114" s="299">
        <v>5109</v>
      </c>
      <c r="G114" s="300">
        <v>651.562589671158</v>
      </c>
      <c r="H114" s="318">
        <v>5061</v>
      </c>
      <c r="I114" s="315">
        <v>645.4410386231611</v>
      </c>
      <c r="J114" s="140"/>
    </row>
    <row r="115" spans="1:10" ht="12.75">
      <c r="A115" s="141" t="s">
        <v>450</v>
      </c>
      <c r="B115" s="125">
        <v>404</v>
      </c>
      <c r="C115" s="124">
        <v>94.05082003468705</v>
      </c>
      <c r="D115" s="142">
        <v>371</v>
      </c>
      <c r="E115" s="297">
        <v>86.36845107145767</v>
      </c>
      <c r="F115" s="299">
        <v>1497</v>
      </c>
      <c r="G115" s="300">
        <v>348.50019205922405</v>
      </c>
      <c r="H115" s="318">
        <v>395</v>
      </c>
      <c r="I115" s="315">
        <v>91.95562849926085</v>
      </c>
      <c r="J115" s="140"/>
    </row>
    <row r="116" spans="1:10" ht="12.75">
      <c r="A116" s="141" t="s">
        <v>451</v>
      </c>
      <c r="B116" s="125">
        <v>3208</v>
      </c>
      <c r="C116" s="124">
        <v>269.33878503692074</v>
      </c>
      <c r="D116" s="142">
        <v>3222</v>
      </c>
      <c r="E116" s="297">
        <v>270.5142036748624</v>
      </c>
      <c r="F116" s="299">
        <v>26271</v>
      </c>
      <c r="G116" s="300">
        <v>2205.6730740975513</v>
      </c>
      <c r="H116" s="318">
        <v>1780</v>
      </c>
      <c r="I116" s="315">
        <v>149.44608396687</v>
      </c>
      <c r="J116" s="140"/>
    </row>
    <row r="117" spans="1:10" ht="12.75">
      <c r="A117" s="141" t="s">
        <v>452</v>
      </c>
      <c r="B117" s="125">
        <v>5663</v>
      </c>
      <c r="C117" s="124">
        <v>847.5578271508856</v>
      </c>
      <c r="D117" s="142">
        <v>7139</v>
      </c>
      <c r="E117" s="297">
        <v>1068.46465266293</v>
      </c>
      <c r="F117" s="299">
        <v>5798</v>
      </c>
      <c r="G117" s="300">
        <v>867.7627197282068</v>
      </c>
      <c r="H117" s="318">
        <v>4830</v>
      </c>
      <c r="I117" s="315">
        <v>722.8861566552672</v>
      </c>
      <c r="J117" s="140"/>
    </row>
    <row r="118" spans="1:10" ht="12.75">
      <c r="A118" s="141" t="s">
        <v>453</v>
      </c>
      <c r="B118" s="125">
        <v>503</v>
      </c>
      <c r="C118" s="124">
        <v>123.20610200877384</v>
      </c>
      <c r="D118" s="142">
        <v>312</v>
      </c>
      <c r="E118" s="297">
        <v>76.42207520226131</v>
      </c>
      <c r="F118" s="299">
        <v>2021</v>
      </c>
      <c r="G118" s="300">
        <v>495.0288909736221</v>
      </c>
      <c r="H118" s="318">
        <v>712</v>
      </c>
      <c r="I118" s="315">
        <v>174.3990946923399</v>
      </c>
      <c r="J118" s="140"/>
    </row>
    <row r="119" spans="1:10" ht="12.75">
      <c r="A119" s="141" t="s">
        <v>409</v>
      </c>
      <c r="B119" s="125">
        <v>569</v>
      </c>
      <c r="C119" s="124">
        <v>308.7793177550821</v>
      </c>
      <c r="D119" s="142">
        <v>1867</v>
      </c>
      <c r="E119" s="297">
        <v>1013.1651779415436</v>
      </c>
      <c r="F119" s="299">
        <v>2141</v>
      </c>
      <c r="G119" s="300">
        <v>1161.8568001997028</v>
      </c>
      <c r="H119" s="318">
        <v>1323</v>
      </c>
      <c r="I119" s="315">
        <v>717.952614042133</v>
      </c>
      <c r="J119" s="140"/>
    </row>
    <row r="120" spans="1:10" ht="12.75">
      <c r="A120" s="141" t="s">
        <v>454</v>
      </c>
      <c r="B120" s="125">
        <v>768</v>
      </c>
      <c r="C120" s="124">
        <v>190.72405606492566</v>
      </c>
      <c r="D120" s="142">
        <v>653</v>
      </c>
      <c r="E120" s="297">
        <v>162.16511537812036</v>
      </c>
      <c r="F120" s="299">
        <v>3475</v>
      </c>
      <c r="G120" s="300">
        <v>862.976685970855</v>
      </c>
      <c r="H120" s="318">
        <v>503</v>
      </c>
      <c r="I120" s="315">
        <v>124.9143231779396</v>
      </c>
      <c r="J120" s="140"/>
    </row>
    <row r="121" spans="1:10" ht="12.75">
      <c r="A121" s="141" t="s">
        <v>408</v>
      </c>
      <c r="B121" s="125">
        <v>1303</v>
      </c>
      <c r="C121" s="124">
        <v>171.66556438842002</v>
      </c>
      <c r="D121" s="142">
        <v>998</v>
      </c>
      <c r="E121" s="297">
        <v>131.482911173939</v>
      </c>
      <c r="F121" s="299">
        <v>10736</v>
      </c>
      <c r="G121" s="300">
        <v>1414.429393149714</v>
      </c>
      <c r="H121" s="318">
        <v>5011</v>
      </c>
      <c r="I121" s="315">
        <v>660.1812303533176</v>
      </c>
      <c r="J121" s="140"/>
    </row>
    <row r="122" spans="1:10" ht="12.75">
      <c r="A122" s="141" t="s">
        <v>407</v>
      </c>
      <c r="B122" s="125">
        <v>2751</v>
      </c>
      <c r="C122" s="124">
        <v>1197.737751596766</v>
      </c>
      <c r="D122" s="142">
        <v>777</v>
      </c>
      <c r="E122" s="297">
        <v>338.2923420540484</v>
      </c>
      <c r="F122" s="299">
        <v>2967</v>
      </c>
      <c r="G122" s="300">
        <v>1291.7804103917138</v>
      </c>
      <c r="H122" s="318">
        <v>2740</v>
      </c>
      <c r="I122" s="315">
        <v>1192.9485421210975</v>
      </c>
      <c r="J122" s="140"/>
    </row>
    <row r="123" spans="1:10" ht="12.75">
      <c r="A123" s="141" t="s">
        <v>455</v>
      </c>
      <c r="B123" s="125">
        <v>2332</v>
      </c>
      <c r="C123" s="124">
        <v>513.1319532460217</v>
      </c>
      <c r="D123" s="142">
        <v>748</v>
      </c>
      <c r="E123" s="297">
        <v>164.58949443740318</v>
      </c>
      <c r="F123" s="299">
        <v>7495</v>
      </c>
      <c r="G123" s="300">
        <v>1649.1955358400226</v>
      </c>
      <c r="H123" s="318">
        <v>1513</v>
      </c>
      <c r="I123" s="315">
        <v>332.91965920292915</v>
      </c>
      <c r="J123" s="140"/>
    </row>
    <row r="124" spans="1:10" ht="12.75">
      <c r="A124" s="141" t="s">
        <v>456</v>
      </c>
      <c r="B124" s="125">
        <v>2325</v>
      </c>
      <c r="C124" s="124">
        <v>224.32622532773337</v>
      </c>
      <c r="D124" s="142">
        <v>1109</v>
      </c>
      <c r="E124" s="297">
        <v>107.00119737137906</v>
      </c>
      <c r="F124" s="299">
        <v>13247</v>
      </c>
      <c r="G124" s="300">
        <v>1278.128820179133</v>
      </c>
      <c r="H124" s="318">
        <v>1745</v>
      </c>
      <c r="I124" s="315">
        <v>168.36527449328807</v>
      </c>
      <c r="J124" s="140"/>
    </row>
    <row r="125" spans="1:10" ht="12.75">
      <c r="A125" s="141" t="s">
        <v>457</v>
      </c>
      <c r="B125" s="493">
        <v>275</v>
      </c>
      <c r="C125" s="124">
        <v>69.85049454150135</v>
      </c>
      <c r="D125" s="494">
        <v>128</v>
      </c>
      <c r="E125" s="297">
        <v>32.51223018658972</v>
      </c>
      <c r="F125" s="495">
        <v>3383</v>
      </c>
      <c r="G125" s="300">
        <v>859.288083759633</v>
      </c>
      <c r="H125" s="496">
        <v>667</v>
      </c>
      <c r="I125" s="315">
        <v>169.41919948793236</v>
      </c>
      <c r="J125" s="140"/>
    </row>
    <row r="126" spans="1:10" ht="12.75">
      <c r="A126" s="141" t="s">
        <v>413</v>
      </c>
      <c r="B126" s="125">
        <v>308</v>
      </c>
      <c r="C126" s="124">
        <v>79.68931516347952</v>
      </c>
      <c r="D126" s="142">
        <v>352</v>
      </c>
      <c r="E126" s="297">
        <v>91.0735030439766</v>
      </c>
      <c r="F126" s="299">
        <v>4922</v>
      </c>
      <c r="G126" s="300">
        <v>1273.476653359241</v>
      </c>
      <c r="H126" s="318">
        <v>1228</v>
      </c>
      <c r="I126" s="315">
        <v>317.72233448296384</v>
      </c>
      <c r="J126" s="140"/>
    </row>
    <row r="127" spans="1:10" ht="12.75">
      <c r="A127" s="141" t="s">
        <v>458</v>
      </c>
      <c r="B127" s="125">
        <v>4569</v>
      </c>
      <c r="C127" s="124">
        <v>1487.2223867819814</v>
      </c>
      <c r="D127" s="142">
        <v>1191</v>
      </c>
      <c r="E127" s="297">
        <v>387.6738591939899</v>
      </c>
      <c r="F127" s="299">
        <v>1141</v>
      </c>
      <c r="G127" s="300">
        <v>371.39871816989296</v>
      </c>
      <c r="H127" s="318">
        <v>429</v>
      </c>
      <c r="I127" s="315">
        <v>139.64070998675203</v>
      </c>
      <c r="J127" s="140"/>
    </row>
    <row r="128" spans="1:10" ht="12.75">
      <c r="A128" s="141" t="s">
        <v>459</v>
      </c>
      <c r="B128" s="125">
        <v>871</v>
      </c>
      <c r="C128" s="124">
        <v>629.4353148621891</v>
      </c>
      <c r="D128" s="142">
        <v>941</v>
      </c>
      <c r="E128" s="297">
        <v>680.0213906834902</v>
      </c>
      <c r="F128" s="299">
        <v>3165</v>
      </c>
      <c r="G128" s="300">
        <v>2287.213285348827</v>
      </c>
      <c r="H128" s="318">
        <v>176</v>
      </c>
      <c r="I128" s="315">
        <v>127.18784777927127</v>
      </c>
      <c r="J128" s="140"/>
    </row>
    <row r="129" spans="1:10" ht="12.75">
      <c r="A129" s="141" t="s">
        <v>460</v>
      </c>
      <c r="B129" s="125">
        <v>2352</v>
      </c>
      <c r="C129" s="124">
        <v>701.400713925727</v>
      </c>
      <c r="D129" s="142">
        <v>1444</v>
      </c>
      <c r="E129" s="297">
        <v>430.62186688297163</v>
      </c>
      <c r="F129" s="299">
        <v>2664</v>
      </c>
      <c r="G129" s="300">
        <v>794.443665773017</v>
      </c>
      <c r="H129" s="318">
        <v>1661</v>
      </c>
      <c r="I129" s="315">
        <v>495.33443275111904</v>
      </c>
      <c r="J129" s="140"/>
    </row>
    <row r="130" spans="1:10" ht="12.75">
      <c r="A130" s="141" t="s">
        <v>461</v>
      </c>
      <c r="B130" s="125">
        <v>205</v>
      </c>
      <c r="C130" s="124">
        <v>22.579131595584624</v>
      </c>
      <c r="D130" s="142">
        <v>71</v>
      </c>
      <c r="E130" s="297">
        <v>7.8200894794463816</v>
      </c>
      <c r="F130" s="299">
        <v>185</v>
      </c>
      <c r="G130" s="300">
        <v>20.37628948869832</v>
      </c>
      <c r="H130" s="318">
        <v>209</v>
      </c>
      <c r="I130" s="315">
        <v>23.019700016961885</v>
      </c>
      <c r="J130" s="140"/>
    </row>
    <row r="131" spans="1:10" ht="12.75">
      <c r="A131" s="141" t="s">
        <v>462</v>
      </c>
      <c r="B131" s="125">
        <v>104</v>
      </c>
      <c r="C131" s="124">
        <v>44.977640922733606</v>
      </c>
      <c r="D131" s="142">
        <v>20</v>
      </c>
      <c r="E131" s="297">
        <v>8.649546331294923</v>
      </c>
      <c r="F131" s="299">
        <v>163</v>
      </c>
      <c r="G131" s="300">
        <v>70.49380260005363</v>
      </c>
      <c r="H131" s="318">
        <v>88</v>
      </c>
      <c r="I131" s="315">
        <v>38.05800385769766</v>
      </c>
      <c r="J131" s="140"/>
    </row>
    <row r="132" spans="1:10" ht="12.75">
      <c r="A132" s="141" t="s">
        <v>463</v>
      </c>
      <c r="B132" s="125">
        <v>6323</v>
      </c>
      <c r="C132" s="124">
        <v>1080.4723798587509</v>
      </c>
      <c r="D132" s="142">
        <v>7396</v>
      </c>
      <c r="E132" s="297">
        <v>1263.8263041966347</v>
      </c>
      <c r="F132" s="299">
        <v>12913</v>
      </c>
      <c r="G132" s="300">
        <v>2206.569641169706</v>
      </c>
      <c r="H132" s="318">
        <v>3360</v>
      </c>
      <c r="I132" s="315">
        <v>574.155811533355</v>
      </c>
      <c r="J132" s="140"/>
    </row>
    <row r="133" spans="1:10" ht="12.75">
      <c r="A133" s="141" t="s">
        <v>464</v>
      </c>
      <c r="B133" s="125">
        <v>2232</v>
      </c>
      <c r="C133" s="124">
        <v>443.33390272872816</v>
      </c>
      <c r="D133" s="142">
        <v>3665</v>
      </c>
      <c r="E133" s="297">
        <v>727.9653913533999</v>
      </c>
      <c r="F133" s="299">
        <v>10162</v>
      </c>
      <c r="G133" s="300">
        <v>2018.4404657389493</v>
      </c>
      <c r="H133" s="318">
        <v>1457</v>
      </c>
      <c r="I133" s="315">
        <v>289.39851983680865</v>
      </c>
      <c r="J133" s="140"/>
    </row>
    <row r="134" spans="1:10" ht="12.75">
      <c r="A134" s="141" t="s">
        <v>465</v>
      </c>
      <c r="B134" s="125">
        <v>3675</v>
      </c>
      <c r="C134" s="124">
        <v>806.1738659272535</v>
      </c>
      <c r="D134" s="142">
        <v>1306</v>
      </c>
      <c r="E134" s="297">
        <v>286.49335208190286</v>
      </c>
      <c r="F134" s="299">
        <v>3218</v>
      </c>
      <c r="G134" s="300">
        <v>705.9231294024222</v>
      </c>
      <c r="H134" s="318">
        <v>1508</v>
      </c>
      <c r="I134" s="315">
        <v>330.8054938281084</v>
      </c>
      <c r="J134" s="140"/>
    </row>
    <row r="135" spans="1:10" ht="12.75">
      <c r="A135" s="141" t="s">
        <v>401</v>
      </c>
      <c r="B135" s="125">
        <v>1360</v>
      </c>
      <c r="C135" s="124">
        <v>194.8599945267266</v>
      </c>
      <c r="D135" s="142">
        <v>2659</v>
      </c>
      <c r="E135" s="297">
        <v>380.9799451812986</v>
      </c>
      <c r="F135" s="299">
        <v>7172</v>
      </c>
      <c r="G135" s="300">
        <v>1027.5999123130025</v>
      </c>
      <c r="H135" s="318">
        <v>3273</v>
      </c>
      <c r="I135" s="315">
        <v>468.95350153380605</v>
      </c>
      <c r="J135" s="140"/>
    </row>
    <row r="136" spans="1:10" ht="12.75">
      <c r="A136" s="141" t="s">
        <v>411</v>
      </c>
      <c r="B136" s="125">
        <v>1688</v>
      </c>
      <c r="C136" s="124">
        <v>170.31666994586794</v>
      </c>
      <c r="D136" s="142">
        <v>1713</v>
      </c>
      <c r="E136" s="297">
        <v>172.8391324746871</v>
      </c>
      <c r="F136" s="299">
        <v>5011</v>
      </c>
      <c r="G136" s="300">
        <v>505.60238927650727</v>
      </c>
      <c r="H136" s="318">
        <v>1508</v>
      </c>
      <c r="I136" s="315">
        <v>152.1549397383702</v>
      </c>
      <c r="J136" s="140"/>
    </row>
    <row r="137" spans="1:10" ht="12.75">
      <c r="A137" s="141" t="s">
        <v>466</v>
      </c>
      <c r="B137" s="125">
        <v>146</v>
      </c>
      <c r="C137" s="124">
        <v>54.775813101924285</v>
      </c>
      <c r="D137" s="142">
        <v>210</v>
      </c>
      <c r="E137" s="297">
        <v>78.78712843427465</v>
      </c>
      <c r="F137" s="299">
        <v>6755</v>
      </c>
      <c r="G137" s="300">
        <v>2534.319297969168</v>
      </c>
      <c r="H137" s="318">
        <v>244</v>
      </c>
      <c r="I137" s="315">
        <v>91.54313970458578</v>
      </c>
      <c r="J137" s="140"/>
    </row>
    <row r="138" spans="1:10" ht="12.75">
      <c r="A138" s="141" t="s">
        <v>467</v>
      </c>
      <c r="B138" s="125">
        <v>350</v>
      </c>
      <c r="C138" s="124">
        <v>41.249068949586565</v>
      </c>
      <c r="D138" s="143">
        <v>85</v>
      </c>
      <c r="E138" s="144">
        <v>10.017631030613881</v>
      </c>
      <c r="F138" s="299">
        <v>2865</v>
      </c>
      <c r="G138" s="317">
        <v>337.6530929730443</v>
      </c>
      <c r="H138" s="319">
        <v>1263</v>
      </c>
      <c r="I138" s="315">
        <v>148.85021166665095</v>
      </c>
      <c r="J138" s="140"/>
    </row>
    <row r="139" spans="1:10" ht="13.5" thickBot="1">
      <c r="A139" s="145" t="s">
        <v>468</v>
      </c>
      <c r="B139" s="146">
        <f>SUM(B111:B138)</f>
        <v>79524</v>
      </c>
      <c r="C139" s="147"/>
      <c r="D139" s="148">
        <f>SUM(D111:D138)</f>
        <v>83708</v>
      </c>
      <c r="E139" s="298"/>
      <c r="F139" s="301">
        <f>SUM(F111:F138)</f>
        <v>261915</v>
      </c>
      <c r="G139" s="302"/>
      <c r="H139" s="316">
        <f>SUM(H111:H138)</f>
        <v>56045</v>
      </c>
      <c r="I139" s="482"/>
      <c r="J139" s="149"/>
    </row>
    <row r="140" spans="1:9" ht="13.5" thickTop="1">
      <c r="A140" s="14" t="s">
        <v>469</v>
      </c>
      <c r="B140" s="2"/>
      <c r="C140" s="150"/>
      <c r="D140" s="2"/>
      <c r="H140" s="63"/>
      <c r="I140" s="86"/>
    </row>
    <row r="141" spans="1:9" ht="12.75">
      <c r="A141" s="14"/>
      <c r="B141" s="2"/>
      <c r="C141" s="150"/>
      <c r="D141" s="2"/>
      <c r="H141" s="63"/>
      <c r="I141" s="86"/>
    </row>
    <row r="142" spans="1:9" ht="12.75">
      <c r="A142" s="14"/>
      <c r="B142" s="2"/>
      <c r="C142" s="150"/>
      <c r="D142" s="2"/>
      <c r="G142" s="151"/>
      <c r="H142" s="63"/>
      <c r="I142" s="86"/>
    </row>
    <row r="143" spans="1:9" ht="12.75">
      <c r="A143" s="1" t="s">
        <v>470</v>
      </c>
      <c r="F143" s="56"/>
      <c r="G143" s="56"/>
      <c r="H143" s="56"/>
      <c r="I143" s="56"/>
    </row>
    <row r="144" spans="1:9" ht="29.25" customHeight="1">
      <c r="A144" s="1" t="s">
        <v>356</v>
      </c>
      <c r="F144" s="56"/>
      <c r="G144" s="56"/>
      <c r="H144" s="56"/>
      <c r="I144" s="56"/>
    </row>
    <row r="145" spans="1:9" ht="12.75">
      <c r="A145" s="1" t="s">
        <v>471</v>
      </c>
      <c r="F145" s="56"/>
      <c r="G145" s="56"/>
      <c r="H145" s="56"/>
      <c r="I145" s="56"/>
    </row>
    <row r="146" spans="1:9" ht="12.75">
      <c r="A146" s="1" t="s">
        <v>358</v>
      </c>
      <c r="F146" s="56"/>
      <c r="G146" s="56"/>
      <c r="H146" s="56"/>
      <c r="I146" s="56"/>
    </row>
    <row r="147" spans="1:9" ht="12.75">
      <c r="A147" s="1" t="s">
        <v>357</v>
      </c>
      <c r="F147" s="56"/>
      <c r="G147" s="56"/>
      <c r="H147" s="56"/>
      <c r="I147" s="56"/>
    </row>
    <row r="148" spans="1:9" ht="13.5" customHeight="1">
      <c r="A148" s="1" t="s">
        <v>758</v>
      </c>
      <c r="F148" s="56"/>
      <c r="G148" s="56"/>
      <c r="H148" s="56"/>
      <c r="I148" s="56"/>
    </row>
    <row r="149" spans="6:9" ht="13.5" customHeight="1">
      <c r="F149" s="56"/>
      <c r="G149" s="56"/>
      <c r="H149" s="56"/>
      <c r="I149" s="56"/>
    </row>
    <row r="150" spans="1:9" ht="14.25" customHeight="1">
      <c r="A150" s="152"/>
      <c r="B150" s="152"/>
      <c r="C150" s="152"/>
      <c r="D150" s="152"/>
      <c r="E150" s="152"/>
      <c r="F150" s="152"/>
      <c r="G150" s="152"/>
      <c r="H150" s="152"/>
      <c r="I150" s="152"/>
    </row>
    <row r="151" spans="1:9" ht="15.75" customHeight="1">
      <c r="A151" s="152"/>
      <c r="B151" s="152"/>
      <c r="C151" s="152"/>
      <c r="D151" s="152"/>
      <c r="E151" s="152"/>
      <c r="F151" s="152"/>
      <c r="G151" s="152"/>
      <c r="H151" s="152"/>
      <c r="I151" s="152"/>
    </row>
    <row r="152" spans="1:9" ht="12.75" customHeight="1" hidden="1">
      <c r="A152" s="152"/>
      <c r="B152" s="152"/>
      <c r="C152" s="152"/>
      <c r="D152" s="152"/>
      <c r="E152" s="152"/>
      <c r="F152" s="152"/>
      <c r="G152" s="152"/>
      <c r="H152" s="152"/>
      <c r="I152" s="152"/>
    </row>
    <row r="153" spans="1:9" ht="12.75" customHeight="1" hidden="1">
      <c r="A153" s="152"/>
      <c r="B153" s="152"/>
      <c r="C153" s="152"/>
      <c r="D153" s="152"/>
      <c r="E153" s="152"/>
      <c r="F153" s="152"/>
      <c r="G153" s="152"/>
      <c r="H153" s="152"/>
      <c r="I153" s="152"/>
    </row>
    <row r="154" spans="1:9" ht="12.75" customHeight="1" hidden="1">
      <c r="A154" s="152"/>
      <c r="B154" s="152"/>
      <c r="C154" s="152"/>
      <c r="D154" s="152"/>
      <c r="E154" s="152"/>
      <c r="F154" s="152"/>
      <c r="G154" s="152"/>
      <c r="H154" s="152"/>
      <c r="I154" s="152"/>
    </row>
    <row r="155" spans="6:9" ht="12.75">
      <c r="F155" s="56"/>
      <c r="G155" s="56"/>
      <c r="H155" s="56"/>
      <c r="I155" s="56"/>
    </row>
    <row r="156" spans="1:9" ht="12.75">
      <c r="A156" s="3"/>
      <c r="B156" s="3"/>
      <c r="C156" s="3"/>
      <c r="D156" s="3"/>
      <c r="E156" s="3"/>
      <c r="F156" s="3"/>
      <c r="G156" s="56"/>
      <c r="H156" s="56"/>
      <c r="I156" s="56"/>
    </row>
    <row r="157" spans="1:9" ht="12.75">
      <c r="A157" s="3"/>
      <c r="B157" s="3"/>
      <c r="C157" s="3"/>
      <c r="D157" s="3"/>
      <c r="E157" s="3"/>
      <c r="F157" s="3"/>
      <c r="G157" s="56"/>
      <c r="H157" s="56"/>
      <c r="I157" s="56"/>
    </row>
    <row r="158" spans="1:9" ht="12.75">
      <c r="A158" s="3"/>
      <c r="B158" s="3"/>
      <c r="C158" s="3"/>
      <c r="D158" s="3"/>
      <c r="E158" s="3"/>
      <c r="F158" s="3"/>
      <c r="G158" s="56"/>
      <c r="H158" s="56"/>
      <c r="I158" s="56"/>
    </row>
    <row r="159" spans="1:9" ht="12.75">
      <c r="A159" s="3"/>
      <c r="B159" s="3"/>
      <c r="C159" s="3"/>
      <c r="D159" s="3"/>
      <c r="E159" s="3"/>
      <c r="F159" s="3"/>
      <c r="G159" s="56"/>
      <c r="H159" s="56"/>
      <c r="I159" s="56"/>
    </row>
    <row r="160" spans="1:9" ht="12.75">
      <c r="A160" s="3"/>
      <c r="B160" s="3"/>
      <c r="C160" s="3"/>
      <c r="D160" s="3"/>
      <c r="E160" s="3"/>
      <c r="F160" s="3"/>
      <c r="G160" s="56"/>
      <c r="H160" s="56"/>
      <c r="I160" s="56"/>
    </row>
    <row r="161" spans="1:9" ht="12.75">
      <c r="A161" s="3"/>
      <c r="B161" s="3"/>
      <c r="C161" s="3"/>
      <c r="D161" s="3"/>
      <c r="E161" s="3"/>
      <c r="F161" s="3"/>
      <c r="G161" s="56"/>
      <c r="H161" s="56"/>
      <c r="I161" s="56"/>
    </row>
    <row r="162" spans="6:9" ht="12.75">
      <c r="F162" s="56"/>
      <c r="G162" s="56"/>
      <c r="H162" s="56"/>
      <c r="I162" s="56"/>
    </row>
    <row r="163" spans="6:9" ht="12.75">
      <c r="F163" s="56"/>
      <c r="G163" s="56"/>
      <c r="H163" s="56"/>
      <c r="I163" s="56"/>
    </row>
    <row r="164" spans="6:9" ht="12.75">
      <c r="F164" s="56"/>
      <c r="G164" s="56"/>
      <c r="H164" s="56"/>
      <c r="I164" s="56"/>
    </row>
    <row r="165" spans="6:9" ht="12.75">
      <c r="F165" s="56"/>
      <c r="G165" s="56"/>
      <c r="H165" s="56"/>
      <c r="I165" s="56"/>
    </row>
    <row r="166" spans="6:9" ht="12.75">
      <c r="F166" s="56"/>
      <c r="G166" s="56"/>
      <c r="H166" s="56"/>
      <c r="I166" s="56"/>
    </row>
    <row r="167" spans="6:9" ht="12.75">
      <c r="F167" s="56"/>
      <c r="G167" s="56"/>
      <c r="H167" s="56"/>
      <c r="I167" s="56"/>
    </row>
    <row r="168" spans="6:9" ht="12.75">
      <c r="F168" s="56"/>
      <c r="G168" s="56"/>
      <c r="H168" s="56"/>
      <c r="I168" s="56"/>
    </row>
    <row r="169" spans="6:9" ht="12.75">
      <c r="F169" s="56"/>
      <c r="G169" s="56"/>
      <c r="H169" s="56"/>
      <c r="I169" s="56"/>
    </row>
    <row r="170" spans="6:9" ht="12.75">
      <c r="F170" s="56"/>
      <c r="G170" s="56"/>
      <c r="H170" s="56"/>
      <c r="I170" s="56"/>
    </row>
    <row r="171" spans="6:9" ht="12.75">
      <c r="F171" s="56"/>
      <c r="G171" s="56"/>
      <c r="H171" s="56"/>
      <c r="I171" s="56"/>
    </row>
    <row r="172" spans="6:9" ht="12.75">
      <c r="F172" s="56"/>
      <c r="G172" s="56"/>
      <c r="H172" s="56"/>
      <c r="I172" s="56"/>
    </row>
    <row r="173" spans="6:9" ht="12.75">
      <c r="F173" s="56"/>
      <c r="G173" s="56"/>
      <c r="H173" s="56"/>
      <c r="I173" s="56"/>
    </row>
    <row r="174" spans="6:9" ht="12.75">
      <c r="F174" s="56"/>
      <c r="G174" s="56"/>
      <c r="H174" s="56"/>
      <c r="I174" s="56"/>
    </row>
    <row r="175" spans="6:9" ht="12.75">
      <c r="F175" s="56"/>
      <c r="G175" s="56"/>
      <c r="H175" s="56"/>
      <c r="I175" s="56"/>
    </row>
    <row r="176" spans="6:9" ht="12.75">
      <c r="F176" s="56"/>
      <c r="G176" s="56"/>
      <c r="H176" s="56"/>
      <c r="I176" s="56"/>
    </row>
    <row r="177" spans="6:9" ht="12.75">
      <c r="F177" s="56"/>
      <c r="G177" s="56"/>
      <c r="H177" s="56"/>
      <c r="I177" s="56"/>
    </row>
    <row r="178" spans="6:9" ht="12.75">
      <c r="F178" s="56"/>
      <c r="G178" s="56"/>
      <c r="H178" s="56"/>
      <c r="I178" s="56"/>
    </row>
    <row r="179" spans="6:9" ht="12.75">
      <c r="F179" s="56"/>
      <c r="G179" s="56"/>
      <c r="H179" s="56"/>
      <c r="I179" s="56"/>
    </row>
    <row r="180" spans="6:9" ht="12.75">
      <c r="F180" s="56"/>
      <c r="G180" s="56"/>
      <c r="H180" s="56"/>
      <c r="I180" s="56"/>
    </row>
    <row r="181" spans="6:9" ht="12.75">
      <c r="F181" s="56"/>
      <c r="G181" s="56"/>
      <c r="H181" s="56"/>
      <c r="I181" s="56"/>
    </row>
    <row r="182" spans="6:9" ht="12.75">
      <c r="F182" s="56"/>
      <c r="G182" s="56"/>
      <c r="H182" s="56"/>
      <c r="I182" s="56"/>
    </row>
    <row r="183" spans="6:9" ht="12.75">
      <c r="F183" s="56"/>
      <c r="G183" s="56"/>
      <c r="H183" s="56"/>
      <c r="I183" s="56"/>
    </row>
    <row r="184" spans="6:9" ht="12.75">
      <c r="F184" s="56"/>
      <c r="G184" s="56"/>
      <c r="H184" s="56"/>
      <c r="I184" s="56"/>
    </row>
    <row r="185" spans="6:9" ht="12.75">
      <c r="F185" s="56"/>
      <c r="G185" s="56"/>
      <c r="H185" s="56"/>
      <c r="I185" s="56"/>
    </row>
    <row r="186" spans="6:9" ht="12.75">
      <c r="F186" s="56"/>
      <c r="G186" s="56"/>
      <c r="H186" s="56"/>
      <c r="I186" s="56"/>
    </row>
    <row r="187" spans="6:9" ht="12.75">
      <c r="F187" s="56"/>
      <c r="G187" s="56"/>
      <c r="H187" s="56"/>
      <c r="I187" s="56"/>
    </row>
    <row r="188" spans="6:9" ht="12.75">
      <c r="F188" s="56"/>
      <c r="G188" s="56"/>
      <c r="H188" s="56"/>
      <c r="I188" s="56"/>
    </row>
    <row r="189" spans="6:9" ht="12.75">
      <c r="F189" s="56"/>
      <c r="G189" s="56"/>
      <c r="H189" s="56"/>
      <c r="I189" s="56"/>
    </row>
    <row r="190" spans="6:9" ht="12.75">
      <c r="F190" s="56"/>
      <c r="G190" s="56"/>
      <c r="H190" s="56"/>
      <c r="I190" s="56"/>
    </row>
    <row r="191" spans="6:9" ht="12.75">
      <c r="F191" s="56"/>
      <c r="G191" s="56"/>
      <c r="H191" s="56"/>
      <c r="I191" s="56"/>
    </row>
    <row r="192" spans="6:9" ht="12.75">
      <c r="F192" s="56"/>
      <c r="G192" s="56"/>
      <c r="H192" s="56"/>
      <c r="I192" s="56"/>
    </row>
    <row r="193" spans="6:9" ht="12.75">
      <c r="F193" s="56"/>
      <c r="G193" s="56"/>
      <c r="H193" s="56"/>
      <c r="I193" s="56"/>
    </row>
    <row r="194" spans="6:9" ht="12.75">
      <c r="F194" s="56"/>
      <c r="G194" s="56"/>
      <c r="H194" s="56"/>
      <c r="I194" s="56"/>
    </row>
    <row r="195" spans="6:9" ht="12.75">
      <c r="F195" s="56"/>
      <c r="G195" s="56"/>
      <c r="H195" s="56"/>
      <c r="I195" s="56"/>
    </row>
    <row r="196" spans="6:9" ht="12.75">
      <c r="F196" s="56"/>
      <c r="G196" s="56"/>
      <c r="H196" s="56"/>
      <c r="I196" s="56"/>
    </row>
    <row r="197" spans="6:9" ht="12.75">
      <c r="F197" s="56"/>
      <c r="G197" s="56"/>
      <c r="H197" s="56"/>
      <c r="I197" s="56"/>
    </row>
    <row r="198" spans="6:9" ht="12.75">
      <c r="F198" s="56"/>
      <c r="G198" s="56"/>
      <c r="H198" s="56"/>
      <c r="I198" s="56"/>
    </row>
    <row r="199" spans="6:9" ht="12.75">
      <c r="F199" s="56"/>
      <c r="G199" s="56"/>
      <c r="H199" s="56"/>
      <c r="I199" s="56"/>
    </row>
    <row r="200" spans="6:9" ht="12.75">
      <c r="F200" s="56"/>
      <c r="G200" s="56"/>
      <c r="H200" s="56"/>
      <c r="I200" s="56"/>
    </row>
    <row r="201" spans="6:9" ht="12.75">
      <c r="F201" s="56"/>
      <c r="G201" s="56"/>
      <c r="H201" s="56"/>
      <c r="I201" s="56"/>
    </row>
    <row r="202" spans="6:9" ht="12.75">
      <c r="F202" s="56"/>
      <c r="G202" s="56"/>
      <c r="H202" s="56"/>
      <c r="I202" s="56"/>
    </row>
    <row r="203" spans="6:9" ht="12.75">
      <c r="F203" s="56"/>
      <c r="G203" s="56"/>
      <c r="H203" s="56"/>
      <c r="I203" s="56"/>
    </row>
    <row r="204" spans="6:9" ht="12.75">
      <c r="F204" s="56"/>
      <c r="G204" s="56"/>
      <c r="H204" s="56"/>
      <c r="I204" s="56"/>
    </row>
    <row r="205" spans="6:9" ht="12.75">
      <c r="F205" s="56"/>
      <c r="G205" s="56"/>
      <c r="H205" s="56"/>
      <c r="I205" s="56"/>
    </row>
    <row r="206" spans="6:9" ht="12.75">
      <c r="F206" s="56"/>
      <c r="G206" s="56"/>
      <c r="H206" s="56"/>
      <c r="I206" s="56"/>
    </row>
    <row r="207" spans="6:9" ht="12.75">
      <c r="F207" s="56"/>
      <c r="G207" s="56"/>
      <c r="H207" s="56"/>
      <c r="I207" s="56"/>
    </row>
    <row r="208" spans="6:9" ht="12.75">
      <c r="F208" s="56"/>
      <c r="G208" s="56"/>
      <c r="H208" s="56"/>
      <c r="I208" s="56"/>
    </row>
    <row r="209" spans="6:9" ht="12.75">
      <c r="F209" s="56"/>
      <c r="G209" s="56"/>
      <c r="H209" s="56"/>
      <c r="I209" s="56"/>
    </row>
    <row r="210" spans="6:9" ht="12.75">
      <c r="F210" s="56"/>
      <c r="G210" s="56"/>
      <c r="H210" s="56"/>
      <c r="I210" s="56"/>
    </row>
    <row r="211" spans="6:9" ht="12.75">
      <c r="F211" s="56"/>
      <c r="G211" s="56"/>
      <c r="H211" s="56"/>
      <c r="I211" s="56"/>
    </row>
    <row r="212" spans="6:9" ht="12.75">
      <c r="F212" s="56"/>
      <c r="G212" s="56"/>
      <c r="H212" s="56"/>
      <c r="I212" s="56"/>
    </row>
    <row r="213" spans="6:9" ht="12.75">
      <c r="F213" s="56"/>
      <c r="G213" s="56"/>
      <c r="H213" s="56"/>
      <c r="I213" s="56"/>
    </row>
    <row r="214" spans="6:9" ht="12.75">
      <c r="F214" s="56"/>
      <c r="G214" s="56"/>
      <c r="H214" s="56"/>
      <c r="I214" s="56"/>
    </row>
    <row r="215" spans="6:9" ht="12.75">
      <c r="F215" s="56"/>
      <c r="G215" s="56"/>
      <c r="H215" s="56"/>
      <c r="I215" s="56"/>
    </row>
    <row r="216" spans="6:9" ht="12.75">
      <c r="F216" s="56"/>
      <c r="G216" s="56"/>
      <c r="H216" s="56"/>
      <c r="I216" s="56"/>
    </row>
    <row r="217" spans="6:9" ht="12.75">
      <c r="F217" s="56"/>
      <c r="G217" s="56"/>
      <c r="H217" s="56"/>
      <c r="I217" s="56"/>
    </row>
    <row r="218" spans="6:9" ht="12.75">
      <c r="F218" s="56"/>
      <c r="G218" s="56"/>
      <c r="H218" s="56"/>
      <c r="I218" s="56"/>
    </row>
    <row r="219" spans="6:9" ht="12.75">
      <c r="F219" s="56"/>
      <c r="G219" s="56"/>
      <c r="H219" s="56"/>
      <c r="I219" s="56"/>
    </row>
    <row r="220" spans="6:9" ht="12.75">
      <c r="F220" s="56"/>
      <c r="G220" s="56"/>
      <c r="H220" s="56"/>
      <c r="I220" s="56"/>
    </row>
    <row r="221" spans="6:9" ht="12.75">
      <c r="F221" s="56"/>
      <c r="G221" s="56"/>
      <c r="H221" s="56"/>
      <c r="I221" s="56"/>
    </row>
    <row r="222" spans="6:9" ht="12.75">
      <c r="F222" s="56"/>
      <c r="G222" s="56"/>
      <c r="H222" s="56"/>
      <c r="I222" s="56"/>
    </row>
    <row r="223" spans="6:9" ht="12.75">
      <c r="F223" s="56"/>
      <c r="G223" s="56"/>
      <c r="H223" s="56"/>
      <c r="I223" s="56"/>
    </row>
    <row r="224" spans="6:9" ht="12.75">
      <c r="F224" s="56"/>
      <c r="G224" s="56"/>
      <c r="H224" s="56"/>
      <c r="I224" s="56"/>
    </row>
    <row r="225" spans="6:9" ht="12.75">
      <c r="F225" s="56"/>
      <c r="G225" s="56"/>
      <c r="H225" s="56"/>
      <c r="I225" s="56"/>
    </row>
    <row r="226" spans="6:9" ht="12.75">
      <c r="F226" s="56"/>
      <c r="G226" s="56"/>
      <c r="H226" s="56"/>
      <c r="I226" s="56"/>
    </row>
    <row r="227" spans="6:9" ht="12.75">
      <c r="F227" s="56"/>
      <c r="G227" s="56"/>
      <c r="H227" s="56"/>
      <c r="I227" s="56"/>
    </row>
    <row r="228" spans="6:9" ht="12.75">
      <c r="F228" s="56"/>
      <c r="G228" s="56"/>
      <c r="H228" s="56"/>
      <c r="I228" s="56"/>
    </row>
    <row r="229" spans="6:9" ht="12.75">
      <c r="F229" s="56"/>
      <c r="G229" s="56"/>
      <c r="H229" s="56"/>
      <c r="I229" s="56"/>
    </row>
    <row r="230" spans="6:9" ht="12.75">
      <c r="F230" s="56"/>
      <c r="G230" s="56"/>
      <c r="H230" s="56"/>
      <c r="I230" s="56"/>
    </row>
    <row r="231" spans="6:9" ht="12.75">
      <c r="F231" s="56"/>
      <c r="G231" s="56"/>
      <c r="H231" s="56"/>
      <c r="I231" s="56"/>
    </row>
    <row r="232" spans="6:9" ht="12.75">
      <c r="F232" s="56"/>
      <c r="G232" s="56"/>
      <c r="H232" s="56"/>
      <c r="I232" s="56"/>
    </row>
    <row r="233" spans="6:9" ht="12.75">
      <c r="F233" s="56"/>
      <c r="G233" s="56"/>
      <c r="H233" s="56"/>
      <c r="I233" s="56"/>
    </row>
    <row r="234" spans="6:9" ht="12.75">
      <c r="F234" s="56"/>
      <c r="G234" s="56"/>
      <c r="H234" s="56"/>
      <c r="I234" s="56"/>
    </row>
    <row r="235" spans="6:9" ht="12.75">
      <c r="F235" s="56"/>
      <c r="G235" s="56"/>
      <c r="H235" s="56"/>
      <c r="I235" s="56"/>
    </row>
    <row r="236" spans="6:9" ht="12.75">
      <c r="F236" s="56"/>
      <c r="G236" s="56"/>
      <c r="H236" s="56"/>
      <c r="I236" s="56"/>
    </row>
    <row r="237" spans="6:9" ht="12.75">
      <c r="F237" s="56"/>
      <c r="G237" s="56"/>
      <c r="H237" s="56"/>
      <c r="I237" s="56"/>
    </row>
    <row r="238" spans="6:9" ht="12.75">
      <c r="F238" s="56"/>
      <c r="G238" s="56"/>
      <c r="H238" s="56"/>
      <c r="I238" s="56"/>
    </row>
    <row r="239" spans="6:9" ht="12.75">
      <c r="F239" s="56"/>
      <c r="G239" s="56"/>
      <c r="H239" s="56"/>
      <c r="I239" s="56"/>
    </row>
    <row r="240" spans="6:9" ht="12.75">
      <c r="F240" s="56"/>
      <c r="G240" s="56"/>
      <c r="H240" s="56"/>
      <c r="I240" s="56"/>
    </row>
    <row r="241" spans="6:9" ht="12.75">
      <c r="F241" s="56"/>
      <c r="G241" s="56"/>
      <c r="H241" s="56"/>
      <c r="I241" s="56"/>
    </row>
    <row r="242" spans="6:9" ht="12.75">
      <c r="F242" s="56"/>
      <c r="G242" s="56"/>
      <c r="H242" s="56"/>
      <c r="I242" s="56"/>
    </row>
    <row r="243" spans="6:9" ht="12.75">
      <c r="F243" s="56"/>
      <c r="G243" s="56"/>
      <c r="H243" s="56"/>
      <c r="I243" s="56"/>
    </row>
    <row r="244" spans="6:9" ht="12.75">
      <c r="F244" s="56"/>
      <c r="G244" s="56"/>
      <c r="H244" s="56"/>
      <c r="I244" s="56"/>
    </row>
    <row r="245" spans="6:9" ht="12.75">
      <c r="F245" s="56"/>
      <c r="G245" s="56"/>
      <c r="H245" s="56"/>
      <c r="I245" s="56"/>
    </row>
    <row r="246" spans="6:9" ht="12.75">
      <c r="F246" s="56"/>
      <c r="G246" s="56"/>
      <c r="H246" s="56"/>
      <c r="I246" s="56"/>
    </row>
    <row r="247" spans="6:9" ht="12.75">
      <c r="F247" s="56"/>
      <c r="G247" s="56"/>
      <c r="H247" s="56"/>
      <c r="I247" s="56"/>
    </row>
    <row r="248" spans="6:9" ht="12.75">
      <c r="F248" s="56"/>
      <c r="G248" s="56"/>
      <c r="H248" s="56"/>
      <c r="I248" s="56"/>
    </row>
    <row r="249" spans="6:9" ht="12.75">
      <c r="F249" s="56"/>
      <c r="G249" s="56"/>
      <c r="H249" s="56"/>
      <c r="I249" s="56"/>
    </row>
    <row r="250" spans="6:9" ht="12.75">
      <c r="F250" s="56"/>
      <c r="G250" s="56"/>
      <c r="H250" s="56"/>
      <c r="I250" s="56"/>
    </row>
    <row r="251" spans="6:9" ht="12.75">
      <c r="F251" s="56"/>
      <c r="G251" s="56"/>
      <c r="H251" s="56"/>
      <c r="I251" s="56"/>
    </row>
    <row r="252" spans="6:9" ht="12.75">
      <c r="F252" s="56"/>
      <c r="G252" s="56"/>
      <c r="H252" s="56"/>
      <c r="I252" s="56"/>
    </row>
    <row r="253" spans="6:9" ht="12.75">
      <c r="F253" s="56"/>
      <c r="G253" s="56"/>
      <c r="H253" s="56"/>
      <c r="I253" s="56"/>
    </row>
    <row r="254" spans="6:9" ht="12.75">
      <c r="F254" s="56"/>
      <c r="G254" s="56"/>
      <c r="H254" s="56"/>
      <c r="I254" s="56"/>
    </row>
    <row r="255" spans="6:9" ht="12.75">
      <c r="F255" s="56"/>
      <c r="G255" s="56"/>
      <c r="H255" s="56"/>
      <c r="I255" s="56"/>
    </row>
    <row r="256" spans="6:9" ht="12.75">
      <c r="F256" s="56"/>
      <c r="G256" s="56"/>
      <c r="H256" s="56"/>
      <c r="I256" s="56"/>
    </row>
    <row r="257" spans="6:9" ht="12.75">
      <c r="F257" s="56"/>
      <c r="G257" s="56"/>
      <c r="H257" s="56"/>
      <c r="I257" s="56"/>
    </row>
    <row r="258" spans="6:9" ht="12.75">
      <c r="F258" s="56"/>
      <c r="G258" s="56"/>
      <c r="H258" s="56"/>
      <c r="I258" s="56"/>
    </row>
    <row r="259" spans="6:9" ht="12.75">
      <c r="F259" s="56"/>
      <c r="G259" s="56"/>
      <c r="H259" s="56"/>
      <c r="I259" s="56"/>
    </row>
    <row r="260" spans="6:9" ht="12.75">
      <c r="F260" s="56"/>
      <c r="G260" s="56"/>
      <c r="H260" s="56"/>
      <c r="I260" s="56"/>
    </row>
    <row r="261" spans="6:9" ht="12.75">
      <c r="F261" s="56"/>
      <c r="G261" s="56"/>
      <c r="H261" s="56"/>
      <c r="I261" s="56"/>
    </row>
    <row r="262" spans="6:9" ht="12.75">
      <c r="F262" s="56"/>
      <c r="G262" s="56"/>
      <c r="H262" s="56"/>
      <c r="I262" s="56"/>
    </row>
    <row r="263" spans="6:9" ht="12.75">
      <c r="F263" s="56"/>
      <c r="G263" s="56"/>
      <c r="H263" s="56"/>
      <c r="I263" s="56"/>
    </row>
    <row r="264" spans="6:9" ht="12.75">
      <c r="F264" s="56"/>
      <c r="G264" s="56"/>
      <c r="H264" s="56"/>
      <c r="I264" s="56"/>
    </row>
    <row r="265" spans="6:9" ht="12.75">
      <c r="F265" s="56"/>
      <c r="G265" s="56"/>
      <c r="H265" s="56"/>
      <c r="I265" s="56"/>
    </row>
    <row r="266" spans="6:9" ht="12.75">
      <c r="F266" s="56"/>
      <c r="G266" s="56"/>
      <c r="H266" s="56"/>
      <c r="I266" s="56"/>
    </row>
    <row r="267" spans="6:9" ht="12.75">
      <c r="F267" s="56"/>
      <c r="G267" s="56"/>
      <c r="H267" s="56"/>
      <c r="I267" s="56"/>
    </row>
    <row r="268" spans="6:9" ht="12.75">
      <c r="F268" s="56"/>
      <c r="G268" s="56"/>
      <c r="H268" s="56"/>
      <c r="I268" s="56"/>
    </row>
    <row r="269" spans="6:9" ht="12.75">
      <c r="F269" s="56"/>
      <c r="G269" s="56"/>
      <c r="H269" s="56"/>
      <c r="I269" s="56"/>
    </row>
    <row r="270" spans="6:9" ht="12.75">
      <c r="F270" s="56"/>
      <c r="G270" s="56"/>
      <c r="H270" s="56"/>
      <c r="I270" s="56"/>
    </row>
    <row r="271" spans="6:9" ht="12.75">
      <c r="F271" s="56"/>
      <c r="G271" s="56"/>
      <c r="H271" s="56"/>
      <c r="I271" s="56"/>
    </row>
    <row r="272" spans="6:9" ht="12.75">
      <c r="F272" s="56"/>
      <c r="G272" s="56"/>
      <c r="H272" s="56"/>
      <c r="I272" s="56"/>
    </row>
    <row r="273" spans="6:9" ht="12.75">
      <c r="F273" s="56"/>
      <c r="G273" s="56"/>
      <c r="H273" s="56"/>
      <c r="I273" s="56"/>
    </row>
    <row r="274" spans="6:9" ht="12.75">
      <c r="F274" s="56"/>
      <c r="G274" s="56"/>
      <c r="H274" s="56"/>
      <c r="I274" s="56"/>
    </row>
    <row r="275" spans="6:9" ht="12.75">
      <c r="F275" s="56"/>
      <c r="G275" s="56"/>
      <c r="H275" s="56"/>
      <c r="I275" s="56"/>
    </row>
    <row r="276" spans="6:9" ht="12.75">
      <c r="F276" s="56"/>
      <c r="G276" s="56"/>
      <c r="H276" s="56"/>
      <c r="I276" s="56"/>
    </row>
    <row r="277" spans="6:9" ht="12.75">
      <c r="F277" s="56"/>
      <c r="G277" s="56"/>
      <c r="H277" s="56"/>
      <c r="I277" s="56"/>
    </row>
  </sheetData>
  <sheetProtection/>
  <mergeCells count="15">
    <mergeCell ref="B10:G10"/>
    <mergeCell ref="A28:F28"/>
    <mergeCell ref="H109:I109"/>
    <mergeCell ref="A29:F29"/>
    <mergeCell ref="A30:A31"/>
    <mergeCell ref="B1:J1"/>
    <mergeCell ref="A5:I5"/>
    <mergeCell ref="A7:G7"/>
    <mergeCell ref="A9:G9"/>
    <mergeCell ref="F30:G30"/>
    <mergeCell ref="F31:G31"/>
    <mergeCell ref="A109:A110"/>
    <mergeCell ref="B109:C109"/>
    <mergeCell ref="D109:E109"/>
    <mergeCell ref="F109:G109"/>
  </mergeCells>
  <dataValidations count="1">
    <dataValidation type="whole" operator="greaterThanOrEqual" allowBlank="1" showInputMessage="1" showErrorMessage="1" prompt="somente números inteiros" sqref="D111:D138 F111:F130 J111:J138 F132:F138 F12">
      <formula1>0</formula1>
    </dataValidation>
  </dataValidations>
  <printOptions/>
  <pageMargins left="0.24027777777777778" right="0" top="0.7875" bottom="0.5902777777777778" header="0.5118055555555555" footer="0.5118055555555555"/>
  <pageSetup horizontalDpi="300" verticalDpi="300" orientation="portrait" paperSize="9" scale="65" r:id="rId6"/>
  <headerFooter alignWithMargins="0">
    <oddHeader>&amp;Cvsv</oddHeader>
  </headerFooter>
  <drawing r:id="rId5"/>
  <legacyDrawing r:id="rId4"/>
  <oleObjects>
    <oleObject progId="Figura do Microsoft Word " shapeId="40871986" r:id="rId1"/>
    <oleObject progId="Figura do Microsoft Word " shapeId="815241" r:id="rId2"/>
    <oleObject progId="Figura do Microsoft Word " shapeId="815242" r:id="rId3"/>
  </oleObjects>
</worksheet>
</file>

<file path=xl/worksheets/sheet3.xml><?xml version="1.0" encoding="utf-8"?>
<worksheet xmlns="http://schemas.openxmlformats.org/spreadsheetml/2006/main" xmlns:r="http://schemas.openxmlformats.org/officeDocument/2006/relationships">
  <dimension ref="A1:J99"/>
  <sheetViews>
    <sheetView showGridLines="0" zoomScale="91" zoomScaleNormal="91" zoomScalePageLayoutView="0" workbookViewId="0" topLeftCell="A1">
      <selection activeCell="A33" sqref="A33"/>
    </sheetView>
  </sheetViews>
  <sheetFormatPr defaultColWidth="9.140625" defaultRowHeight="12.75"/>
  <cols>
    <col min="1" max="1" width="22.421875" style="0" customWidth="1"/>
    <col min="2" max="2" width="13.140625" style="0" customWidth="1"/>
    <col min="3" max="3" width="14.57421875" style="233" customWidth="1"/>
    <col min="4" max="4" width="14.57421875" style="234" customWidth="1"/>
  </cols>
  <sheetData>
    <row r="1" spans="1:4" ht="15.75">
      <c r="A1" s="153" t="s">
        <v>744</v>
      </c>
      <c r="B1" s="154"/>
      <c r="C1" s="155"/>
      <c r="D1" s="235"/>
    </row>
    <row r="2" spans="1:4" ht="48" customHeight="1">
      <c r="A2" s="156" t="s">
        <v>397</v>
      </c>
      <c r="B2" s="236" t="s">
        <v>745</v>
      </c>
      <c r="C2" s="236" t="s">
        <v>746</v>
      </c>
      <c r="D2" s="237" t="s">
        <v>472</v>
      </c>
    </row>
    <row r="3" spans="1:4" ht="15">
      <c r="A3" s="238" t="s">
        <v>475</v>
      </c>
      <c r="B3" s="239" t="s">
        <v>474</v>
      </c>
      <c r="C3" s="240">
        <v>4.4</v>
      </c>
      <c r="D3" s="239" t="s">
        <v>474</v>
      </c>
    </row>
    <row r="4" spans="1:4" ht="15">
      <c r="A4" s="238" t="s">
        <v>476</v>
      </c>
      <c r="B4" s="239" t="s">
        <v>474</v>
      </c>
      <c r="C4" s="158">
        <v>2.1</v>
      </c>
      <c r="D4" s="239" t="s">
        <v>474</v>
      </c>
    </row>
    <row r="5" spans="1:4" ht="15">
      <c r="A5" s="238" t="s">
        <v>448</v>
      </c>
      <c r="B5" s="239" t="s">
        <v>474</v>
      </c>
      <c r="C5" s="158">
        <v>2.4</v>
      </c>
      <c r="D5" s="239" t="s">
        <v>474</v>
      </c>
    </row>
    <row r="6" spans="1:8" ht="15">
      <c r="A6" s="241" t="s">
        <v>477</v>
      </c>
      <c r="B6" s="242">
        <v>3.5</v>
      </c>
      <c r="C6" s="240">
        <v>4.5</v>
      </c>
      <c r="D6" s="243" t="s">
        <v>747</v>
      </c>
      <c r="F6" s="244"/>
      <c r="H6" s="170"/>
    </row>
    <row r="7" spans="1:8" ht="15">
      <c r="A7" s="238" t="s">
        <v>478</v>
      </c>
      <c r="B7" s="239" t="s">
        <v>474</v>
      </c>
      <c r="C7" s="245">
        <v>1.7</v>
      </c>
      <c r="D7" s="239" t="s">
        <v>474</v>
      </c>
      <c r="F7" s="244"/>
      <c r="H7" s="170"/>
    </row>
    <row r="8" spans="1:8" ht="15">
      <c r="A8" s="238" t="s">
        <v>479</v>
      </c>
      <c r="B8" s="239" t="s">
        <v>474</v>
      </c>
      <c r="C8" s="240">
        <v>4.6</v>
      </c>
      <c r="D8" s="239" t="s">
        <v>474</v>
      </c>
      <c r="F8" s="244"/>
      <c r="H8" s="170"/>
    </row>
    <row r="9" spans="1:4" ht="15">
      <c r="A9" s="241" t="s">
        <v>748</v>
      </c>
      <c r="B9" s="246">
        <v>4.1</v>
      </c>
      <c r="C9" s="245">
        <v>3.8</v>
      </c>
      <c r="D9" s="247" t="s">
        <v>749</v>
      </c>
    </row>
    <row r="10" spans="1:4" ht="15">
      <c r="A10" s="248" t="s">
        <v>406</v>
      </c>
      <c r="B10" s="249">
        <v>4.1</v>
      </c>
      <c r="C10" s="240">
        <v>4.7</v>
      </c>
      <c r="D10" s="243" t="s">
        <v>747</v>
      </c>
    </row>
    <row r="11" spans="1:4" ht="15">
      <c r="A11" s="241" t="s">
        <v>480</v>
      </c>
      <c r="B11" s="239" t="s">
        <v>474</v>
      </c>
      <c r="C11" s="250">
        <v>11</v>
      </c>
      <c r="D11" s="239" t="s">
        <v>474</v>
      </c>
    </row>
    <row r="12" spans="1:4" ht="15">
      <c r="A12" s="241" t="s">
        <v>481</v>
      </c>
      <c r="B12" s="239" t="s">
        <v>474</v>
      </c>
      <c r="C12" s="240">
        <v>4.1</v>
      </c>
      <c r="D12" s="239" t="s">
        <v>474</v>
      </c>
    </row>
    <row r="13" spans="1:4" ht="15">
      <c r="A13" s="248" t="s">
        <v>482</v>
      </c>
      <c r="B13" s="249">
        <v>5</v>
      </c>
      <c r="C13" s="245">
        <v>3.8</v>
      </c>
      <c r="D13" s="247" t="s">
        <v>749</v>
      </c>
    </row>
    <row r="14" spans="1:4" ht="15">
      <c r="A14" s="241" t="s">
        <v>483</v>
      </c>
      <c r="B14" s="239" t="s">
        <v>474</v>
      </c>
      <c r="C14" s="240">
        <v>9.3</v>
      </c>
      <c r="D14" s="239" t="s">
        <v>474</v>
      </c>
    </row>
    <row r="15" spans="1:4" ht="15">
      <c r="A15" s="241" t="s">
        <v>484</v>
      </c>
      <c r="B15" s="239" t="s">
        <v>474</v>
      </c>
      <c r="C15" s="240">
        <v>4.4</v>
      </c>
      <c r="D15" s="239" t="s">
        <v>474</v>
      </c>
    </row>
    <row r="16" spans="1:4" ht="15">
      <c r="A16" s="241" t="s">
        <v>485</v>
      </c>
      <c r="B16" s="239" t="s">
        <v>474</v>
      </c>
      <c r="C16" s="157">
        <v>1.1</v>
      </c>
      <c r="D16" s="239" t="s">
        <v>474</v>
      </c>
    </row>
    <row r="17" spans="1:4" ht="15">
      <c r="A17" s="241" t="s">
        <v>486</v>
      </c>
      <c r="B17" s="239" t="s">
        <v>474</v>
      </c>
      <c r="C17" s="157">
        <v>3.6</v>
      </c>
      <c r="D17" s="239" t="s">
        <v>474</v>
      </c>
    </row>
    <row r="18" spans="1:4" ht="15">
      <c r="A18" s="241" t="s">
        <v>412</v>
      </c>
      <c r="B18" s="239" t="s">
        <v>474</v>
      </c>
      <c r="C18" s="245">
        <v>2.8</v>
      </c>
      <c r="D18" s="239" t="s">
        <v>474</v>
      </c>
    </row>
    <row r="19" spans="1:4" ht="15">
      <c r="A19" s="241" t="s">
        <v>487</v>
      </c>
      <c r="B19" s="239" t="s">
        <v>474</v>
      </c>
      <c r="C19" s="245">
        <v>1.7</v>
      </c>
      <c r="D19" s="239" t="s">
        <v>474</v>
      </c>
    </row>
    <row r="20" spans="1:4" ht="15">
      <c r="A20" s="248" t="s">
        <v>488</v>
      </c>
      <c r="B20" s="251">
        <v>0.7</v>
      </c>
      <c r="C20" s="252">
        <v>0.5</v>
      </c>
      <c r="D20" s="247" t="s">
        <v>749</v>
      </c>
    </row>
    <row r="21" spans="1:4" ht="15">
      <c r="A21" s="248" t="s">
        <v>405</v>
      </c>
      <c r="B21" s="253">
        <v>2.4</v>
      </c>
      <c r="C21" s="245">
        <v>2.9</v>
      </c>
      <c r="D21" s="243" t="s">
        <v>747</v>
      </c>
    </row>
    <row r="22" spans="1:4" ht="15">
      <c r="A22" s="248" t="s">
        <v>410</v>
      </c>
      <c r="B22" s="254">
        <v>3</v>
      </c>
      <c r="C22" s="250">
        <v>5</v>
      </c>
      <c r="D22" s="243" t="s">
        <v>747</v>
      </c>
    </row>
    <row r="23" spans="1:4" ht="15">
      <c r="A23" s="241" t="s">
        <v>402</v>
      </c>
      <c r="B23" s="239" t="s">
        <v>474</v>
      </c>
      <c r="C23" s="240">
        <v>6.5</v>
      </c>
      <c r="D23" s="239" t="s">
        <v>474</v>
      </c>
    </row>
    <row r="24" spans="1:4" ht="15">
      <c r="A24" s="241" t="s">
        <v>489</v>
      </c>
      <c r="B24" s="239" t="s">
        <v>474</v>
      </c>
      <c r="C24" s="157">
        <v>2</v>
      </c>
      <c r="D24" s="239" t="s">
        <v>474</v>
      </c>
    </row>
    <row r="25" spans="1:4" ht="15">
      <c r="A25" s="248" t="s">
        <v>451</v>
      </c>
      <c r="B25" s="255">
        <v>3.1</v>
      </c>
      <c r="C25" s="240">
        <v>4.5</v>
      </c>
      <c r="D25" s="243" t="s">
        <v>747</v>
      </c>
    </row>
    <row r="26" spans="1:4" ht="15">
      <c r="A26" s="241" t="s">
        <v>490</v>
      </c>
      <c r="B26" s="239" t="s">
        <v>474</v>
      </c>
      <c r="C26" s="245">
        <v>2.2</v>
      </c>
      <c r="D26" s="239" t="s">
        <v>474</v>
      </c>
    </row>
    <row r="27" spans="1:4" ht="15">
      <c r="A27" s="241" t="s">
        <v>491</v>
      </c>
      <c r="B27" s="239" t="s">
        <v>474</v>
      </c>
      <c r="C27" s="245">
        <v>3.8</v>
      </c>
      <c r="D27" s="239" t="s">
        <v>474</v>
      </c>
    </row>
    <row r="28" spans="1:4" ht="15">
      <c r="A28" s="241" t="s">
        <v>492</v>
      </c>
      <c r="B28" s="239" t="s">
        <v>474</v>
      </c>
      <c r="C28" s="245">
        <v>3.4</v>
      </c>
      <c r="D28" s="239" t="s">
        <v>474</v>
      </c>
    </row>
    <row r="29" spans="1:4" ht="15">
      <c r="A29" s="248" t="s">
        <v>404</v>
      </c>
      <c r="B29" s="256">
        <v>6.3</v>
      </c>
      <c r="C29" s="240">
        <v>7.2</v>
      </c>
      <c r="D29" s="243" t="s">
        <v>747</v>
      </c>
    </row>
    <row r="30" spans="1:4" ht="15">
      <c r="A30" s="241" t="s">
        <v>493</v>
      </c>
      <c r="B30" s="239" t="s">
        <v>474</v>
      </c>
      <c r="C30" s="257">
        <v>2</v>
      </c>
      <c r="D30" s="239" t="s">
        <v>474</v>
      </c>
    </row>
    <row r="31" spans="1:4" ht="15">
      <c r="A31" s="248" t="s">
        <v>494</v>
      </c>
      <c r="B31" s="258">
        <v>2.1</v>
      </c>
      <c r="C31" s="245">
        <v>2.1</v>
      </c>
      <c r="D31" s="239" t="s">
        <v>750</v>
      </c>
    </row>
    <row r="32" spans="1:4" ht="15">
      <c r="A32" s="241" t="s">
        <v>495</v>
      </c>
      <c r="B32" s="239" t="s">
        <v>474</v>
      </c>
      <c r="C32" s="245">
        <v>3.3</v>
      </c>
      <c r="D32" s="239" t="s">
        <v>474</v>
      </c>
    </row>
    <row r="33" spans="1:4" ht="15">
      <c r="A33" s="241" t="s">
        <v>496</v>
      </c>
      <c r="B33" s="239" t="s">
        <v>474</v>
      </c>
      <c r="C33" s="245">
        <v>2.1</v>
      </c>
      <c r="D33" s="239" t="s">
        <v>474</v>
      </c>
    </row>
    <row r="34" spans="1:4" ht="15">
      <c r="A34" s="248" t="s">
        <v>403</v>
      </c>
      <c r="B34" s="259">
        <v>2.8</v>
      </c>
      <c r="C34" s="240">
        <v>7.7</v>
      </c>
      <c r="D34" s="243" t="s">
        <v>747</v>
      </c>
    </row>
    <row r="35" spans="1:4" ht="15">
      <c r="A35" s="248" t="s">
        <v>453</v>
      </c>
      <c r="B35" s="260">
        <v>3</v>
      </c>
      <c r="C35" s="245">
        <v>3.8</v>
      </c>
      <c r="D35" s="243" t="s">
        <v>747</v>
      </c>
    </row>
    <row r="36" spans="1:4" ht="15">
      <c r="A36" s="241" t="s">
        <v>497</v>
      </c>
      <c r="B36" s="239" t="s">
        <v>474</v>
      </c>
      <c r="C36" s="252">
        <v>0.9</v>
      </c>
      <c r="D36" s="239" t="s">
        <v>474</v>
      </c>
    </row>
    <row r="37" spans="1:4" ht="15">
      <c r="A37" s="248" t="s">
        <v>409</v>
      </c>
      <c r="B37" s="261">
        <v>8</v>
      </c>
      <c r="C37" s="240">
        <v>8.7</v>
      </c>
      <c r="D37" s="243" t="s">
        <v>747</v>
      </c>
    </row>
    <row r="38" spans="1:4" ht="15">
      <c r="A38" s="241" t="s">
        <v>498</v>
      </c>
      <c r="B38" s="239" t="s">
        <v>474</v>
      </c>
      <c r="C38" s="245">
        <v>2.1</v>
      </c>
      <c r="D38" s="239" t="s">
        <v>474</v>
      </c>
    </row>
    <row r="39" spans="1:4" ht="15">
      <c r="A39" s="241" t="s">
        <v>499</v>
      </c>
      <c r="B39" s="239" t="s">
        <v>474</v>
      </c>
      <c r="C39" s="240">
        <v>7.3</v>
      </c>
      <c r="D39" s="239" t="s">
        <v>474</v>
      </c>
    </row>
    <row r="40" spans="1:4" ht="15">
      <c r="A40" s="241" t="s">
        <v>500</v>
      </c>
      <c r="B40" s="239" t="s">
        <v>474</v>
      </c>
      <c r="C40" s="245">
        <v>2.1</v>
      </c>
      <c r="D40" s="239" t="s">
        <v>474</v>
      </c>
    </row>
    <row r="41" spans="1:4" ht="15">
      <c r="A41" s="241" t="s">
        <v>501</v>
      </c>
      <c r="B41" s="239" t="s">
        <v>474</v>
      </c>
      <c r="C41" s="245">
        <v>3.8</v>
      </c>
      <c r="D41" s="239" t="s">
        <v>474</v>
      </c>
    </row>
    <row r="42" spans="1:4" ht="15">
      <c r="A42" s="248" t="s">
        <v>408</v>
      </c>
      <c r="B42" s="262">
        <v>4.9</v>
      </c>
      <c r="C42" s="240">
        <v>6.4</v>
      </c>
      <c r="D42" s="243" t="s">
        <v>747</v>
      </c>
    </row>
    <row r="43" spans="1:4" ht="15">
      <c r="A43" s="241" t="s">
        <v>502</v>
      </c>
      <c r="B43" s="239" t="s">
        <v>474</v>
      </c>
      <c r="C43" s="245">
        <v>1.2</v>
      </c>
      <c r="D43" s="239" t="s">
        <v>474</v>
      </c>
    </row>
    <row r="44" spans="1:4" ht="15">
      <c r="A44" s="241" t="s">
        <v>503</v>
      </c>
      <c r="B44" s="239" t="s">
        <v>474</v>
      </c>
      <c r="C44" s="257">
        <v>2</v>
      </c>
      <c r="D44" s="239" t="s">
        <v>474</v>
      </c>
    </row>
    <row r="45" spans="1:4" ht="15">
      <c r="A45" s="241" t="s">
        <v>407</v>
      </c>
      <c r="B45" s="239" t="s">
        <v>474</v>
      </c>
      <c r="C45" s="263">
        <v>4.2</v>
      </c>
      <c r="D45" s="239" t="s">
        <v>474</v>
      </c>
    </row>
    <row r="46" spans="1:4" ht="15">
      <c r="A46" s="241" t="s">
        <v>504</v>
      </c>
      <c r="B46" s="239" t="s">
        <v>474</v>
      </c>
      <c r="C46" s="245">
        <v>2.2</v>
      </c>
      <c r="D46" s="239" t="s">
        <v>474</v>
      </c>
    </row>
    <row r="47" spans="1:4" ht="15">
      <c r="A47" s="241" t="s">
        <v>505</v>
      </c>
      <c r="B47" s="239" t="s">
        <v>474</v>
      </c>
      <c r="C47" s="240">
        <v>4.1</v>
      </c>
      <c r="D47" s="239" t="s">
        <v>474</v>
      </c>
    </row>
    <row r="48" spans="1:4" ht="15">
      <c r="A48" s="241" t="s">
        <v>506</v>
      </c>
      <c r="B48" s="239" t="s">
        <v>474</v>
      </c>
      <c r="C48" s="240">
        <v>5.5</v>
      </c>
      <c r="D48" s="239" t="s">
        <v>474</v>
      </c>
    </row>
    <row r="49" spans="1:4" ht="15">
      <c r="A49" s="248" t="s">
        <v>456</v>
      </c>
      <c r="B49" s="249">
        <v>7.8</v>
      </c>
      <c r="C49" s="240">
        <v>7.2</v>
      </c>
      <c r="D49" s="247" t="s">
        <v>749</v>
      </c>
    </row>
    <row r="50" spans="1:4" ht="15">
      <c r="A50" s="241" t="s">
        <v>507</v>
      </c>
      <c r="B50" s="239" t="s">
        <v>474</v>
      </c>
      <c r="C50" s="245">
        <v>1.5</v>
      </c>
      <c r="D50" s="239" t="s">
        <v>474</v>
      </c>
    </row>
    <row r="51" spans="1:7" ht="15">
      <c r="A51" s="264" t="s">
        <v>508</v>
      </c>
      <c r="B51" s="258">
        <v>3.9</v>
      </c>
      <c r="C51" s="245">
        <v>3.6</v>
      </c>
      <c r="D51" s="247" t="s">
        <v>749</v>
      </c>
      <c r="G51" s="244"/>
    </row>
    <row r="52" spans="1:4" ht="15">
      <c r="A52" s="241" t="s">
        <v>509</v>
      </c>
      <c r="B52" s="239" t="s">
        <v>474</v>
      </c>
      <c r="C52" s="245">
        <v>1.3</v>
      </c>
      <c r="D52" s="239" t="s">
        <v>474</v>
      </c>
    </row>
    <row r="53" spans="1:4" ht="15">
      <c r="A53" s="241" t="s">
        <v>510</v>
      </c>
      <c r="B53" s="239" t="s">
        <v>474</v>
      </c>
      <c r="C53" s="240">
        <v>4.6</v>
      </c>
      <c r="D53" s="239" t="s">
        <v>474</v>
      </c>
    </row>
    <row r="54" spans="1:4" ht="15">
      <c r="A54" s="241" t="s">
        <v>511</v>
      </c>
      <c r="B54" s="239" t="s">
        <v>474</v>
      </c>
      <c r="C54" s="257">
        <v>3</v>
      </c>
      <c r="D54" s="239" t="s">
        <v>474</v>
      </c>
    </row>
    <row r="55" spans="1:4" ht="15">
      <c r="A55" s="241" t="s">
        <v>512</v>
      </c>
      <c r="B55" s="239" t="s">
        <v>474</v>
      </c>
      <c r="C55" s="240">
        <v>6.3</v>
      </c>
      <c r="D55" s="239" t="s">
        <v>474</v>
      </c>
    </row>
    <row r="56" spans="1:4" ht="15">
      <c r="A56" s="241" t="s">
        <v>457</v>
      </c>
      <c r="B56" s="239" t="s">
        <v>474</v>
      </c>
      <c r="C56" s="245">
        <v>2.6</v>
      </c>
      <c r="D56" s="239" t="s">
        <v>474</v>
      </c>
    </row>
    <row r="57" spans="1:4" ht="15">
      <c r="A57" s="248" t="s">
        <v>413</v>
      </c>
      <c r="B57" s="259">
        <v>1.5</v>
      </c>
      <c r="C57" s="245">
        <v>1.6</v>
      </c>
      <c r="D57" s="243" t="s">
        <v>747</v>
      </c>
    </row>
    <row r="58" spans="1:4" ht="15">
      <c r="A58" s="248" t="s">
        <v>513</v>
      </c>
      <c r="B58" s="253">
        <v>2.3</v>
      </c>
      <c r="C58" s="245">
        <v>3.3</v>
      </c>
      <c r="D58" s="243" t="s">
        <v>747</v>
      </c>
    </row>
    <row r="59" spans="1:4" ht="15">
      <c r="A59" s="241" t="s">
        <v>514</v>
      </c>
      <c r="B59" s="239" t="s">
        <v>474</v>
      </c>
      <c r="C59" s="265">
        <v>3.9</v>
      </c>
      <c r="D59" s="239" t="s">
        <v>474</v>
      </c>
    </row>
    <row r="60" spans="1:4" ht="15">
      <c r="A60" s="241" t="s">
        <v>459</v>
      </c>
      <c r="B60" s="239" t="s">
        <v>474</v>
      </c>
      <c r="C60" s="240">
        <v>7.1</v>
      </c>
      <c r="D60" s="239" t="s">
        <v>474</v>
      </c>
    </row>
    <row r="61" spans="1:4" ht="15">
      <c r="A61" s="241" t="s">
        <v>515</v>
      </c>
      <c r="B61" s="239" t="s">
        <v>474</v>
      </c>
      <c r="C61" s="252">
        <v>0.5</v>
      </c>
      <c r="D61" s="239" t="s">
        <v>474</v>
      </c>
    </row>
    <row r="62" spans="1:4" ht="15">
      <c r="A62" s="241" t="s">
        <v>516</v>
      </c>
      <c r="B62" s="239" t="s">
        <v>474</v>
      </c>
      <c r="C62" s="240">
        <v>7.8</v>
      </c>
      <c r="D62" s="239" t="s">
        <v>474</v>
      </c>
    </row>
    <row r="63" spans="1:4" ht="15">
      <c r="A63" s="241" t="s">
        <v>460</v>
      </c>
      <c r="B63" s="239" t="s">
        <v>474</v>
      </c>
      <c r="C63" s="240">
        <v>6.2</v>
      </c>
      <c r="D63" s="239" t="s">
        <v>474</v>
      </c>
    </row>
    <row r="64" spans="1:4" ht="15">
      <c r="A64" s="241" t="s">
        <v>517</v>
      </c>
      <c r="B64" s="239" t="s">
        <v>474</v>
      </c>
      <c r="C64" s="240">
        <v>10.8</v>
      </c>
      <c r="D64" s="239" t="s">
        <v>474</v>
      </c>
    </row>
    <row r="65" spans="1:4" ht="15">
      <c r="A65" s="248" t="s">
        <v>518</v>
      </c>
      <c r="B65" s="249">
        <v>4.5</v>
      </c>
      <c r="C65" s="245">
        <v>3.5</v>
      </c>
      <c r="D65" s="247" t="s">
        <v>749</v>
      </c>
    </row>
    <row r="66" spans="1:4" ht="15">
      <c r="A66" s="241" t="s">
        <v>519</v>
      </c>
      <c r="B66" s="239" t="s">
        <v>474</v>
      </c>
      <c r="C66" s="245">
        <v>2.7</v>
      </c>
      <c r="D66" s="239" t="s">
        <v>474</v>
      </c>
    </row>
    <row r="67" spans="1:4" ht="15">
      <c r="A67" s="248" t="s">
        <v>520</v>
      </c>
      <c r="B67" s="249" t="s">
        <v>688</v>
      </c>
      <c r="C67" s="240">
        <v>4.7</v>
      </c>
      <c r="D67" s="243" t="s">
        <v>747</v>
      </c>
    </row>
    <row r="68" spans="1:4" ht="15">
      <c r="A68" s="241" t="s">
        <v>522</v>
      </c>
      <c r="B68" s="239" t="s">
        <v>474</v>
      </c>
      <c r="C68" s="240">
        <v>4.3</v>
      </c>
      <c r="D68" s="239" t="s">
        <v>474</v>
      </c>
    </row>
    <row r="69" spans="1:4" ht="15">
      <c r="A69" s="248" t="s">
        <v>414</v>
      </c>
      <c r="B69" s="258">
        <v>2</v>
      </c>
      <c r="C69" s="245">
        <v>2.1</v>
      </c>
      <c r="D69" s="243" t="s">
        <v>747</v>
      </c>
    </row>
    <row r="70" spans="1:4" ht="15">
      <c r="A70" s="241" t="s">
        <v>523</v>
      </c>
      <c r="B70" s="239" t="s">
        <v>474</v>
      </c>
      <c r="C70" s="252">
        <v>0.6</v>
      </c>
      <c r="D70" s="239" t="s">
        <v>474</v>
      </c>
    </row>
    <row r="71" spans="1:4" ht="15">
      <c r="A71" s="241" t="s">
        <v>524</v>
      </c>
      <c r="B71" s="239" t="s">
        <v>474</v>
      </c>
      <c r="C71" s="245">
        <v>2.7</v>
      </c>
      <c r="D71" s="239" t="s">
        <v>474</v>
      </c>
    </row>
    <row r="72" spans="1:4" ht="15">
      <c r="A72" s="241" t="s">
        <v>525</v>
      </c>
      <c r="B72" s="239" t="s">
        <v>474</v>
      </c>
      <c r="C72" s="240">
        <v>5.2</v>
      </c>
      <c r="D72" s="239" t="s">
        <v>474</v>
      </c>
    </row>
    <row r="73" spans="1:4" ht="15">
      <c r="A73" s="241" t="s">
        <v>526</v>
      </c>
      <c r="B73" s="239" t="s">
        <v>474</v>
      </c>
      <c r="C73" s="245">
        <v>2.4</v>
      </c>
      <c r="D73" s="239" t="s">
        <v>474</v>
      </c>
    </row>
    <row r="74" spans="1:4" ht="15">
      <c r="A74" s="241" t="s">
        <v>527</v>
      </c>
      <c r="B74" s="239" t="s">
        <v>474</v>
      </c>
      <c r="C74" s="245">
        <v>1.5</v>
      </c>
      <c r="D74" s="239" t="s">
        <v>474</v>
      </c>
    </row>
    <row r="75" spans="1:4" ht="15">
      <c r="A75" s="248" t="s">
        <v>463</v>
      </c>
      <c r="B75" s="249">
        <v>5.7</v>
      </c>
      <c r="C75" s="240">
        <v>4.9</v>
      </c>
      <c r="D75" s="247" t="s">
        <v>749</v>
      </c>
    </row>
    <row r="76" spans="1:4" ht="15">
      <c r="A76" s="248" t="s">
        <v>464</v>
      </c>
      <c r="B76" s="253">
        <v>1.8</v>
      </c>
      <c r="C76" s="245">
        <v>3.4</v>
      </c>
      <c r="D76" s="243" t="s">
        <v>747</v>
      </c>
    </row>
    <row r="77" spans="1:4" ht="15">
      <c r="A77" s="248" t="s">
        <v>528</v>
      </c>
      <c r="B77" s="253">
        <v>2.3</v>
      </c>
      <c r="C77" s="240">
        <v>6.2</v>
      </c>
      <c r="D77" s="243" t="s">
        <v>747</v>
      </c>
    </row>
    <row r="78" spans="1:4" ht="15">
      <c r="A78" s="241" t="s">
        <v>529</v>
      </c>
      <c r="B78" s="239" t="s">
        <v>474</v>
      </c>
      <c r="C78" s="245">
        <v>3.4</v>
      </c>
      <c r="D78" s="239" t="s">
        <v>474</v>
      </c>
    </row>
    <row r="79" spans="1:4" ht="15">
      <c r="A79" s="241" t="s">
        <v>465</v>
      </c>
      <c r="B79" s="239" t="s">
        <v>474</v>
      </c>
      <c r="C79" s="245">
        <v>3.4</v>
      </c>
      <c r="D79" s="239" t="s">
        <v>474</v>
      </c>
    </row>
    <row r="80" spans="1:4" ht="15">
      <c r="A80" s="248" t="s">
        <v>401</v>
      </c>
      <c r="B80" s="259">
        <v>2.8</v>
      </c>
      <c r="C80" s="245">
        <v>2.8</v>
      </c>
      <c r="D80" s="239" t="s">
        <v>750</v>
      </c>
    </row>
    <row r="81" spans="1:4" ht="15">
      <c r="A81" s="266" t="s">
        <v>411</v>
      </c>
      <c r="B81" s="259" t="s">
        <v>717</v>
      </c>
      <c r="C81" s="257">
        <v>3</v>
      </c>
      <c r="D81" s="243" t="s">
        <v>747</v>
      </c>
    </row>
    <row r="82" spans="1:4" ht="15">
      <c r="A82" s="267" t="s">
        <v>466</v>
      </c>
      <c r="B82" s="239" t="s">
        <v>474</v>
      </c>
      <c r="C82" s="257">
        <v>3</v>
      </c>
      <c r="D82" s="239" t="s">
        <v>474</v>
      </c>
    </row>
    <row r="83" spans="1:4" ht="15">
      <c r="A83" s="267" t="s">
        <v>467</v>
      </c>
      <c r="B83" s="239" t="s">
        <v>474</v>
      </c>
      <c r="C83" s="257">
        <v>2</v>
      </c>
      <c r="D83" s="239" t="s">
        <v>474</v>
      </c>
    </row>
    <row r="84" spans="1:4" ht="15">
      <c r="A84" s="267" t="s">
        <v>531</v>
      </c>
      <c r="B84" s="239" t="s">
        <v>474</v>
      </c>
      <c r="C84" s="240">
        <v>10.8</v>
      </c>
      <c r="D84" s="239" t="s">
        <v>474</v>
      </c>
    </row>
    <row r="85" spans="1:4" ht="15">
      <c r="A85" s="267" t="s">
        <v>532</v>
      </c>
      <c r="B85" s="239" t="s">
        <v>474</v>
      </c>
      <c r="C85" s="245">
        <v>1.3</v>
      </c>
      <c r="D85" s="239" t="s">
        <v>474</v>
      </c>
    </row>
    <row r="86" spans="1:4" ht="15">
      <c r="A86" s="248" t="s">
        <v>533</v>
      </c>
      <c r="B86" s="253">
        <v>2.8</v>
      </c>
      <c r="C86" s="245">
        <v>2.9</v>
      </c>
      <c r="D86" s="243" t="s">
        <v>747</v>
      </c>
    </row>
    <row r="87" spans="1:4" ht="12.75">
      <c r="A87" s="268" t="s">
        <v>534</v>
      </c>
      <c r="B87" s="269" t="s">
        <v>474</v>
      </c>
      <c r="C87" s="270">
        <v>2.4</v>
      </c>
      <c r="D87" s="271" t="s">
        <v>473</v>
      </c>
    </row>
    <row r="88" spans="1:3" ht="12.75">
      <c r="A88" s="159" t="s">
        <v>535</v>
      </c>
      <c r="B88" s="160"/>
      <c r="C88" s="272"/>
    </row>
    <row r="89" spans="1:4" s="163" customFormat="1" ht="15">
      <c r="A89" s="161" t="s">
        <v>536</v>
      </c>
      <c r="B89" s="162"/>
      <c r="C89" s="272"/>
      <c r="D89" s="273"/>
    </row>
    <row r="90" ht="15">
      <c r="A90" s="164"/>
    </row>
    <row r="91" spans="1:3" ht="15">
      <c r="A91" s="165" t="s">
        <v>537</v>
      </c>
      <c r="B91" s="166"/>
      <c r="C91" s="233" t="s">
        <v>538</v>
      </c>
    </row>
    <row r="92" spans="1:3" ht="15">
      <c r="A92" s="167"/>
      <c r="B92" s="168"/>
      <c r="C92" s="233" t="s">
        <v>539</v>
      </c>
    </row>
    <row r="93" spans="1:3" ht="15">
      <c r="A93" s="167"/>
      <c r="B93" s="169"/>
      <c r="C93" s="233" t="s">
        <v>540</v>
      </c>
    </row>
    <row r="94" spans="1:3" ht="15">
      <c r="A94" s="164"/>
      <c r="B94" s="274"/>
      <c r="C94" s="233" t="s">
        <v>751</v>
      </c>
    </row>
    <row r="95" spans="1:10" ht="15">
      <c r="A95" s="275"/>
      <c r="J95" s="170"/>
    </row>
    <row r="96" ht="15">
      <c r="A96" s="276"/>
    </row>
    <row r="97" spans="1:5" ht="15" customHeight="1">
      <c r="A97" s="522"/>
      <c r="B97" s="522"/>
      <c r="C97" s="522"/>
      <c r="D97" s="522"/>
      <c r="E97" s="522"/>
    </row>
    <row r="98" spans="1:7" ht="15">
      <c r="A98" s="523" t="s">
        <v>752</v>
      </c>
      <c r="B98" s="523"/>
      <c r="C98" s="523"/>
      <c r="D98" s="523"/>
      <c r="E98" s="523"/>
      <c r="F98" s="523"/>
      <c r="G98" s="523"/>
    </row>
    <row r="99" spans="1:7" s="277" customFormat="1" ht="333.75" customHeight="1">
      <c r="A99" s="524" t="s">
        <v>359</v>
      </c>
      <c r="B99" s="524"/>
      <c r="C99" s="524"/>
      <c r="D99" s="524"/>
      <c r="E99" s="524"/>
      <c r="F99" s="524"/>
      <c r="G99" s="524"/>
    </row>
  </sheetData>
  <sheetProtection selectLockedCells="1" selectUnlockedCells="1"/>
  <mergeCells count="3">
    <mergeCell ref="A97:E97"/>
    <mergeCell ref="A98:G98"/>
    <mergeCell ref="A99:G99"/>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K141"/>
  <sheetViews>
    <sheetView showGridLines="0" zoomScalePageLayoutView="0" workbookViewId="0" topLeftCell="A1">
      <selection activeCell="A32" sqref="A32"/>
    </sheetView>
  </sheetViews>
  <sheetFormatPr defaultColWidth="9.140625" defaultRowHeight="12.75"/>
  <cols>
    <col min="1" max="1" width="23.140625" style="0" customWidth="1"/>
    <col min="2" max="2" width="8.00390625" style="0" customWidth="1"/>
    <col min="3" max="3" width="17.140625" style="0" customWidth="1"/>
    <col min="4" max="4" width="32.7109375" style="0" customWidth="1"/>
    <col min="5" max="5" width="8.28125" style="0" customWidth="1"/>
    <col min="6" max="6" width="17.140625" style="0" customWidth="1"/>
    <col min="7" max="7" width="34.57421875" style="0" customWidth="1"/>
    <col min="8" max="8" width="12.57421875" style="170" customWidth="1"/>
    <col min="9" max="9" width="8.28125" style="278" customWidth="1"/>
    <col min="10" max="10" width="19.00390625" style="0" customWidth="1"/>
    <col min="11" max="11" width="42.7109375" style="171" customWidth="1"/>
  </cols>
  <sheetData>
    <row r="1" spans="1:11" ht="38.25">
      <c r="A1" s="172" t="s">
        <v>397</v>
      </c>
      <c r="B1" s="173" t="s">
        <v>543</v>
      </c>
      <c r="C1" s="173" t="s">
        <v>541</v>
      </c>
      <c r="D1" s="174" t="s">
        <v>542</v>
      </c>
      <c r="E1" s="175" t="s">
        <v>544</v>
      </c>
      <c r="F1" s="175" t="s">
        <v>541</v>
      </c>
      <c r="G1" s="176" t="s">
        <v>542</v>
      </c>
      <c r="H1" s="177" t="s">
        <v>0</v>
      </c>
      <c r="I1" s="279" t="s">
        <v>1</v>
      </c>
      <c r="J1" s="175" t="s">
        <v>541</v>
      </c>
      <c r="K1" s="178" t="s">
        <v>542</v>
      </c>
    </row>
    <row r="2" spans="1:11" ht="12.75">
      <c r="A2" s="179" t="s">
        <v>475</v>
      </c>
      <c r="B2" s="180" t="s">
        <v>473</v>
      </c>
      <c r="C2" s="181" t="s">
        <v>473</v>
      </c>
      <c r="D2" s="182" t="s">
        <v>473</v>
      </c>
      <c r="E2" s="184">
        <v>1.5</v>
      </c>
      <c r="F2" s="181" t="s">
        <v>547</v>
      </c>
      <c r="G2" s="182" t="s">
        <v>548</v>
      </c>
      <c r="H2" s="195">
        <v>4.4</v>
      </c>
      <c r="I2" s="280">
        <v>2</v>
      </c>
      <c r="J2" s="181" t="s">
        <v>2</v>
      </c>
      <c r="K2" s="182" t="s">
        <v>3</v>
      </c>
    </row>
    <row r="3" spans="1:11" ht="12.75">
      <c r="A3" s="179" t="s">
        <v>476</v>
      </c>
      <c r="B3" s="180" t="s">
        <v>474</v>
      </c>
      <c r="C3" s="181" t="s">
        <v>474</v>
      </c>
      <c r="D3" s="182" t="s">
        <v>474</v>
      </c>
      <c r="E3" s="183">
        <v>0.2</v>
      </c>
      <c r="F3" s="181" t="s">
        <v>549</v>
      </c>
      <c r="G3" s="182" t="s">
        <v>550</v>
      </c>
      <c r="H3" s="281">
        <v>2.1</v>
      </c>
      <c r="I3" s="280">
        <v>2</v>
      </c>
      <c r="J3" s="181" t="s">
        <v>4</v>
      </c>
      <c r="K3" s="182" t="s">
        <v>5</v>
      </c>
    </row>
    <row r="4" spans="1:11" ht="12.75">
      <c r="A4" s="179" t="s">
        <v>448</v>
      </c>
      <c r="B4" s="180" t="s">
        <v>473</v>
      </c>
      <c r="C4" s="181" t="s">
        <v>473</v>
      </c>
      <c r="D4" s="182" t="s">
        <v>474</v>
      </c>
      <c r="E4" s="183">
        <v>0.3</v>
      </c>
      <c r="F4" s="181" t="s">
        <v>545</v>
      </c>
      <c r="G4" s="182" t="s">
        <v>546</v>
      </c>
      <c r="H4" s="282">
        <v>2.4</v>
      </c>
      <c r="I4" s="280">
        <v>5</v>
      </c>
      <c r="J4" s="182" t="s">
        <v>6</v>
      </c>
      <c r="K4" s="182" t="s">
        <v>7</v>
      </c>
    </row>
    <row r="5" spans="1:11" ht="12.75">
      <c r="A5" s="179" t="s">
        <v>477</v>
      </c>
      <c r="B5" s="185">
        <v>1.8</v>
      </c>
      <c r="C5" s="181" t="s">
        <v>551</v>
      </c>
      <c r="D5" s="182" t="s">
        <v>552</v>
      </c>
      <c r="E5" s="184">
        <v>1.2</v>
      </c>
      <c r="F5" s="181" t="s">
        <v>553</v>
      </c>
      <c r="G5" s="182" t="s">
        <v>554</v>
      </c>
      <c r="H5" s="195">
        <v>4.5</v>
      </c>
      <c r="I5" s="280">
        <v>5</v>
      </c>
      <c r="J5" s="181" t="s">
        <v>8</v>
      </c>
      <c r="K5" s="182" t="s">
        <v>9</v>
      </c>
    </row>
    <row r="6" spans="1:11" ht="12.75">
      <c r="A6" s="179" t="s">
        <v>478</v>
      </c>
      <c r="B6" s="186" t="s">
        <v>474</v>
      </c>
      <c r="C6" s="181" t="s">
        <v>474</v>
      </c>
      <c r="D6" s="182" t="s">
        <v>473</v>
      </c>
      <c r="E6" s="183">
        <v>0.2</v>
      </c>
      <c r="F6" s="181" t="s">
        <v>555</v>
      </c>
      <c r="G6" s="182" t="s">
        <v>556</v>
      </c>
      <c r="H6" s="283">
        <v>1.7</v>
      </c>
      <c r="I6" s="280">
        <v>5</v>
      </c>
      <c r="J6" s="181" t="s">
        <v>10</v>
      </c>
      <c r="K6" s="182" t="s">
        <v>11</v>
      </c>
    </row>
    <row r="7" spans="1:11" ht="12.75">
      <c r="A7" s="179" t="s">
        <v>479</v>
      </c>
      <c r="B7" s="180" t="s">
        <v>474</v>
      </c>
      <c r="C7" s="181" t="s">
        <v>474</v>
      </c>
      <c r="D7" s="182" t="s">
        <v>474</v>
      </c>
      <c r="E7" s="184">
        <v>1.1</v>
      </c>
      <c r="F7" s="181" t="s">
        <v>557</v>
      </c>
      <c r="G7" s="182" t="s">
        <v>558</v>
      </c>
      <c r="H7" s="195">
        <v>4.6</v>
      </c>
      <c r="I7" s="280">
        <v>2</v>
      </c>
      <c r="J7" s="181" t="s">
        <v>12</v>
      </c>
      <c r="K7" s="182" t="s">
        <v>13</v>
      </c>
    </row>
    <row r="8" spans="1:11" ht="12.75">
      <c r="A8" s="179" t="s">
        <v>400</v>
      </c>
      <c r="B8" s="187">
        <v>3.9</v>
      </c>
      <c r="C8" s="181" t="s">
        <v>559</v>
      </c>
      <c r="D8" s="182" t="s">
        <v>560</v>
      </c>
      <c r="E8" s="188">
        <v>0.9</v>
      </c>
      <c r="F8" s="181" t="s">
        <v>561</v>
      </c>
      <c r="G8" s="189" t="s">
        <v>562</v>
      </c>
      <c r="H8" s="281">
        <v>3.8</v>
      </c>
      <c r="I8" s="284">
        <v>78</v>
      </c>
      <c r="J8" s="181" t="s">
        <v>14</v>
      </c>
      <c r="K8" s="189" t="s">
        <v>15</v>
      </c>
    </row>
    <row r="9" spans="1:11" ht="12.75">
      <c r="A9" s="179" t="s">
        <v>406</v>
      </c>
      <c r="B9" s="191">
        <v>3.4</v>
      </c>
      <c r="C9" s="181" t="s">
        <v>563</v>
      </c>
      <c r="D9" s="182" t="s">
        <v>564</v>
      </c>
      <c r="E9" s="184">
        <v>1</v>
      </c>
      <c r="F9" s="181" t="s">
        <v>565</v>
      </c>
      <c r="G9" s="182" t="s">
        <v>566</v>
      </c>
      <c r="H9" s="195">
        <v>4.7</v>
      </c>
      <c r="I9" s="280">
        <v>13</v>
      </c>
      <c r="J9" s="181" t="s">
        <v>16</v>
      </c>
      <c r="K9" s="182" t="s">
        <v>17</v>
      </c>
    </row>
    <row r="10" spans="1:11" ht="12.75">
      <c r="A10" s="179" t="s">
        <v>480</v>
      </c>
      <c r="B10" s="190" t="s">
        <v>474</v>
      </c>
      <c r="C10" s="181" t="s">
        <v>474</v>
      </c>
      <c r="D10" s="182" t="s">
        <v>474</v>
      </c>
      <c r="E10" s="184">
        <v>1.2</v>
      </c>
      <c r="F10" s="181" t="s">
        <v>567</v>
      </c>
      <c r="G10" s="182" t="s">
        <v>568</v>
      </c>
      <c r="H10" s="195">
        <v>11</v>
      </c>
      <c r="I10" s="280">
        <v>3</v>
      </c>
      <c r="J10" s="181" t="s">
        <v>18</v>
      </c>
      <c r="K10" s="182" t="s">
        <v>19</v>
      </c>
    </row>
    <row r="11" spans="1:11" ht="12.75">
      <c r="A11" s="192" t="s">
        <v>481</v>
      </c>
      <c r="B11" s="185">
        <v>3.4</v>
      </c>
      <c r="C11" s="181" t="s">
        <v>563</v>
      </c>
      <c r="D11" s="182" t="s">
        <v>564</v>
      </c>
      <c r="E11" s="184">
        <v>1.6</v>
      </c>
      <c r="F11" s="181" t="s">
        <v>569</v>
      </c>
      <c r="G11" s="182" t="s">
        <v>570</v>
      </c>
      <c r="H11" s="195">
        <v>4.1</v>
      </c>
      <c r="I11" s="280">
        <v>2</v>
      </c>
      <c r="J11" s="181" t="s">
        <v>20</v>
      </c>
      <c r="K11" s="182" t="s">
        <v>21</v>
      </c>
    </row>
    <row r="12" spans="1:11" ht="12.75">
      <c r="A12" s="179" t="s">
        <v>482</v>
      </c>
      <c r="B12" s="185">
        <v>1.8</v>
      </c>
      <c r="C12" s="181" t="s">
        <v>571</v>
      </c>
      <c r="D12" s="193" t="s">
        <v>572</v>
      </c>
      <c r="E12" s="183">
        <v>0.7</v>
      </c>
      <c r="F12" s="181" t="s">
        <v>573</v>
      </c>
      <c r="G12" s="193" t="s">
        <v>574</v>
      </c>
      <c r="H12" s="285">
        <v>3.8</v>
      </c>
      <c r="I12" s="284">
        <v>2</v>
      </c>
      <c r="J12" s="181" t="s">
        <v>22</v>
      </c>
      <c r="K12" s="193" t="s">
        <v>23</v>
      </c>
    </row>
    <row r="13" spans="1:11" ht="12.75">
      <c r="A13" s="179" t="s">
        <v>483</v>
      </c>
      <c r="B13" s="180" t="s">
        <v>474</v>
      </c>
      <c r="C13" s="194" t="s">
        <v>474</v>
      </c>
      <c r="D13" s="181" t="s">
        <v>474</v>
      </c>
      <c r="E13" s="195">
        <v>4</v>
      </c>
      <c r="F13" s="181" t="s">
        <v>575</v>
      </c>
      <c r="G13" s="193" t="s">
        <v>576</v>
      </c>
      <c r="H13" s="195">
        <v>9.3</v>
      </c>
      <c r="I13" s="280">
        <v>2</v>
      </c>
      <c r="J13" s="181" t="s">
        <v>24</v>
      </c>
      <c r="K13" s="193" t="s">
        <v>25</v>
      </c>
    </row>
    <row r="14" spans="1:11" ht="12.75">
      <c r="A14" s="179" t="s">
        <v>484</v>
      </c>
      <c r="B14" s="180" t="s">
        <v>474</v>
      </c>
      <c r="C14" s="194" t="s">
        <v>474</v>
      </c>
      <c r="D14" s="181" t="s">
        <v>474</v>
      </c>
      <c r="E14" s="184">
        <v>1.2</v>
      </c>
      <c r="F14" s="181" t="s">
        <v>577</v>
      </c>
      <c r="G14" s="193" t="s">
        <v>578</v>
      </c>
      <c r="H14" s="195">
        <v>4.4</v>
      </c>
      <c r="I14" s="280">
        <v>3</v>
      </c>
      <c r="J14" s="181" t="s">
        <v>26</v>
      </c>
      <c r="K14" s="193" t="s">
        <v>27</v>
      </c>
    </row>
    <row r="15" spans="1:11" ht="12.75">
      <c r="A15" s="179" t="s">
        <v>485</v>
      </c>
      <c r="B15" s="180" t="s">
        <v>474</v>
      </c>
      <c r="C15" s="194" t="s">
        <v>474</v>
      </c>
      <c r="D15" s="181" t="s">
        <v>474</v>
      </c>
      <c r="E15" s="183">
        <v>0.2</v>
      </c>
      <c r="F15" s="181" t="s">
        <v>549</v>
      </c>
      <c r="G15" s="193" t="s">
        <v>579</v>
      </c>
      <c r="H15" s="285">
        <v>1.1</v>
      </c>
      <c r="I15" s="284">
        <v>2</v>
      </c>
      <c r="J15" s="181" t="s">
        <v>28</v>
      </c>
      <c r="K15" s="193" t="s">
        <v>29</v>
      </c>
    </row>
    <row r="16" spans="1:11" ht="12.75">
      <c r="A16" s="179" t="s">
        <v>486</v>
      </c>
      <c r="B16" s="180" t="s">
        <v>474</v>
      </c>
      <c r="C16" s="194" t="s">
        <v>474</v>
      </c>
      <c r="D16" s="181" t="s">
        <v>474</v>
      </c>
      <c r="E16" s="183">
        <v>0.6</v>
      </c>
      <c r="F16" s="181" t="s">
        <v>580</v>
      </c>
      <c r="G16" s="193" t="s">
        <v>581</v>
      </c>
      <c r="H16" s="283">
        <v>3.6</v>
      </c>
      <c r="I16" s="280">
        <v>3</v>
      </c>
      <c r="J16" s="181" t="s">
        <v>30</v>
      </c>
      <c r="K16" s="193" t="s">
        <v>31</v>
      </c>
    </row>
    <row r="17" spans="1:11" ht="12.75">
      <c r="A17" s="179" t="s">
        <v>412</v>
      </c>
      <c r="B17" s="180" t="s">
        <v>474</v>
      </c>
      <c r="C17" s="194" t="s">
        <v>474</v>
      </c>
      <c r="D17" s="181" t="s">
        <v>474</v>
      </c>
      <c r="E17" s="183">
        <v>0.4</v>
      </c>
      <c r="F17" s="181" t="s">
        <v>545</v>
      </c>
      <c r="G17" s="193" t="s">
        <v>582</v>
      </c>
      <c r="H17" s="283">
        <v>2.8</v>
      </c>
      <c r="I17" s="280">
        <v>4</v>
      </c>
      <c r="J17" s="181" t="s">
        <v>32</v>
      </c>
      <c r="K17" s="193" t="s">
        <v>33</v>
      </c>
    </row>
    <row r="18" spans="1:11" ht="12.75">
      <c r="A18" s="179" t="s">
        <v>487</v>
      </c>
      <c r="B18" s="180" t="s">
        <v>473</v>
      </c>
      <c r="C18" s="194" t="s">
        <v>473</v>
      </c>
      <c r="D18" s="181" t="s">
        <v>473</v>
      </c>
      <c r="E18" s="183">
        <v>0.3</v>
      </c>
      <c r="F18" s="196">
        <v>0.003</v>
      </c>
      <c r="G18" s="193" t="s">
        <v>584</v>
      </c>
      <c r="H18" s="286">
        <v>1.7</v>
      </c>
      <c r="I18" s="280">
        <v>1</v>
      </c>
      <c r="J18" s="196">
        <v>0.017</v>
      </c>
      <c r="K18" s="193" t="s">
        <v>34</v>
      </c>
    </row>
    <row r="19" spans="1:11" ht="12.75">
      <c r="A19" s="179" t="s">
        <v>585</v>
      </c>
      <c r="B19" s="188">
        <v>0.5985783763561541</v>
      </c>
      <c r="C19" s="193" t="s">
        <v>586</v>
      </c>
      <c r="D19" s="182" t="s">
        <v>587</v>
      </c>
      <c r="E19" s="188">
        <v>0.2</v>
      </c>
      <c r="F19" s="287">
        <v>0.002</v>
      </c>
      <c r="G19" s="182" t="s">
        <v>588</v>
      </c>
      <c r="H19" s="188">
        <v>0.5</v>
      </c>
      <c r="I19" s="284">
        <v>6</v>
      </c>
      <c r="J19" s="287" t="s">
        <v>612</v>
      </c>
      <c r="K19" s="182" t="s">
        <v>35</v>
      </c>
    </row>
    <row r="20" spans="1:11" ht="12.75">
      <c r="A20" s="179" t="s">
        <v>405</v>
      </c>
      <c r="B20" s="185">
        <v>2.4</v>
      </c>
      <c r="C20" s="181" t="s">
        <v>589</v>
      </c>
      <c r="D20" s="182" t="s">
        <v>590</v>
      </c>
      <c r="E20" s="183">
        <v>0.6</v>
      </c>
      <c r="F20" s="181" t="s">
        <v>591</v>
      </c>
      <c r="G20" s="189" t="s">
        <v>592</v>
      </c>
      <c r="H20" s="283">
        <v>2.9</v>
      </c>
      <c r="I20" s="280">
        <v>24</v>
      </c>
      <c r="J20" s="181" t="s">
        <v>36</v>
      </c>
      <c r="K20" s="189" t="s">
        <v>37</v>
      </c>
    </row>
    <row r="21" spans="1:11" ht="12.75">
      <c r="A21" s="179" t="s">
        <v>410</v>
      </c>
      <c r="B21" s="184">
        <v>3.7</v>
      </c>
      <c r="C21" s="181" t="s">
        <v>593</v>
      </c>
      <c r="D21" s="182" t="s">
        <v>594</v>
      </c>
      <c r="E21" s="184">
        <v>1</v>
      </c>
      <c r="F21" s="181" t="s">
        <v>595</v>
      </c>
      <c r="G21" s="182" t="s">
        <v>596</v>
      </c>
      <c r="H21" s="195">
        <v>5</v>
      </c>
      <c r="I21" s="280">
        <v>3</v>
      </c>
      <c r="J21" s="181" t="s">
        <v>38</v>
      </c>
      <c r="K21" s="182" t="s">
        <v>39</v>
      </c>
    </row>
    <row r="22" spans="1:11" ht="12.75">
      <c r="A22" s="179" t="s">
        <v>402</v>
      </c>
      <c r="B22" s="180" t="s">
        <v>474</v>
      </c>
      <c r="C22" s="194" t="s">
        <v>474</v>
      </c>
      <c r="D22" s="181" t="s">
        <v>474</v>
      </c>
      <c r="E22" s="183">
        <v>0.5</v>
      </c>
      <c r="F22" s="181" t="s">
        <v>597</v>
      </c>
      <c r="G22" s="182" t="s">
        <v>598</v>
      </c>
      <c r="H22" s="195">
        <v>6.5</v>
      </c>
      <c r="I22" s="280">
        <v>5</v>
      </c>
      <c r="J22" s="181" t="s">
        <v>40</v>
      </c>
      <c r="K22" s="182" t="s">
        <v>41</v>
      </c>
    </row>
    <row r="23" spans="1:11" ht="12.75">
      <c r="A23" s="179" t="s">
        <v>489</v>
      </c>
      <c r="B23" s="180" t="s">
        <v>474</v>
      </c>
      <c r="C23" s="194" t="s">
        <v>474</v>
      </c>
      <c r="D23" s="181" t="s">
        <v>474</v>
      </c>
      <c r="E23" s="183">
        <v>0.4</v>
      </c>
      <c r="F23" s="196">
        <v>0.004</v>
      </c>
      <c r="G23" s="182" t="s">
        <v>599</v>
      </c>
      <c r="H23" s="283">
        <v>2</v>
      </c>
      <c r="I23" s="280">
        <v>1</v>
      </c>
      <c r="J23" s="196">
        <v>0.02</v>
      </c>
      <c r="K23" s="189" t="s">
        <v>42</v>
      </c>
    </row>
    <row r="24" spans="1:11" ht="12.75">
      <c r="A24" s="179" t="s">
        <v>451</v>
      </c>
      <c r="B24" s="197">
        <v>2.2</v>
      </c>
      <c r="C24" s="181" t="s">
        <v>600</v>
      </c>
      <c r="D24" s="182" t="s">
        <v>601</v>
      </c>
      <c r="E24" s="188">
        <v>0.5</v>
      </c>
      <c r="F24" s="181" t="s">
        <v>602</v>
      </c>
      <c r="G24" s="182" t="s">
        <v>603</v>
      </c>
      <c r="H24" s="288">
        <v>4.5</v>
      </c>
      <c r="I24" s="284">
        <v>11</v>
      </c>
      <c r="J24" s="181" t="s">
        <v>43</v>
      </c>
      <c r="K24" s="182" t="s">
        <v>44</v>
      </c>
    </row>
    <row r="25" spans="1:11" ht="12.75">
      <c r="A25" s="179" t="s">
        <v>490</v>
      </c>
      <c r="B25" s="180" t="s">
        <v>474</v>
      </c>
      <c r="C25" s="194" t="s">
        <v>474</v>
      </c>
      <c r="D25" s="181" t="s">
        <v>474</v>
      </c>
      <c r="E25" s="198">
        <v>2.6</v>
      </c>
      <c r="F25" s="196">
        <v>0.026</v>
      </c>
      <c r="G25" s="182" t="s">
        <v>604</v>
      </c>
      <c r="H25" s="198">
        <v>2.2</v>
      </c>
      <c r="I25" s="284">
        <v>1</v>
      </c>
      <c r="J25" s="196">
        <v>0.022</v>
      </c>
      <c r="K25" s="182" t="s">
        <v>45</v>
      </c>
    </row>
    <row r="26" spans="1:11" ht="12.75">
      <c r="A26" s="179" t="s">
        <v>491</v>
      </c>
      <c r="B26" s="180" t="s">
        <v>474</v>
      </c>
      <c r="C26" s="194" t="s">
        <v>474</v>
      </c>
      <c r="D26" s="181" t="s">
        <v>474</v>
      </c>
      <c r="E26" s="198">
        <v>1</v>
      </c>
      <c r="F26" s="181" t="s">
        <v>553</v>
      </c>
      <c r="G26" s="182" t="s">
        <v>605</v>
      </c>
      <c r="H26" s="198">
        <v>3.8</v>
      </c>
      <c r="I26" s="284">
        <v>4</v>
      </c>
      <c r="J26" s="181" t="s">
        <v>46</v>
      </c>
      <c r="K26" s="182" t="s">
        <v>47</v>
      </c>
    </row>
    <row r="27" spans="1:11" ht="12.75">
      <c r="A27" s="179" t="s">
        <v>492</v>
      </c>
      <c r="B27" s="180" t="s">
        <v>474</v>
      </c>
      <c r="C27" s="194" t="s">
        <v>474</v>
      </c>
      <c r="D27" s="181" t="s">
        <v>474</v>
      </c>
      <c r="E27" s="198">
        <v>1</v>
      </c>
      <c r="F27" s="181" t="s">
        <v>606</v>
      </c>
      <c r="G27" s="189" t="s">
        <v>607</v>
      </c>
      <c r="H27" s="198">
        <v>3.4</v>
      </c>
      <c r="I27" s="284">
        <v>2</v>
      </c>
      <c r="J27" s="181" t="s">
        <v>48</v>
      </c>
      <c r="K27" s="189" t="s">
        <v>49</v>
      </c>
    </row>
    <row r="28" spans="1:11" ht="12.75">
      <c r="A28" s="179" t="s">
        <v>404</v>
      </c>
      <c r="B28" s="195">
        <v>5.2</v>
      </c>
      <c r="C28" s="181" t="s">
        <v>608</v>
      </c>
      <c r="D28" s="182" t="s">
        <v>609</v>
      </c>
      <c r="E28" s="195">
        <v>5.4</v>
      </c>
      <c r="F28" s="181" t="s">
        <v>610</v>
      </c>
      <c r="G28" s="189" t="s">
        <v>611</v>
      </c>
      <c r="H28" s="195">
        <v>7.2</v>
      </c>
      <c r="I28" s="280">
        <v>12</v>
      </c>
      <c r="J28" s="181" t="s">
        <v>50</v>
      </c>
      <c r="K28" s="189" t="s">
        <v>51</v>
      </c>
    </row>
    <row r="29" spans="1:11" ht="12.75">
      <c r="A29" s="179" t="s">
        <v>493</v>
      </c>
      <c r="B29" s="180" t="s">
        <v>474</v>
      </c>
      <c r="C29" s="194" t="s">
        <v>474</v>
      </c>
      <c r="D29" s="181" t="s">
        <v>474</v>
      </c>
      <c r="E29" s="183">
        <v>0.4</v>
      </c>
      <c r="F29" s="181" t="s">
        <v>612</v>
      </c>
      <c r="G29" s="182" t="s">
        <v>613</v>
      </c>
      <c r="H29" s="283">
        <v>2</v>
      </c>
      <c r="I29" s="280">
        <v>2</v>
      </c>
      <c r="J29" s="181" t="s">
        <v>52</v>
      </c>
      <c r="K29" s="182" t="s">
        <v>53</v>
      </c>
    </row>
    <row r="30" spans="1:11" ht="12.75">
      <c r="A30" s="179" t="s">
        <v>494</v>
      </c>
      <c r="B30" s="185">
        <v>2.1</v>
      </c>
      <c r="C30" s="181" t="s">
        <v>614</v>
      </c>
      <c r="D30" s="182" t="s">
        <v>615</v>
      </c>
      <c r="E30" s="183">
        <v>0.4</v>
      </c>
      <c r="F30" s="181" t="s">
        <v>616</v>
      </c>
      <c r="G30" s="182" t="s">
        <v>617</v>
      </c>
      <c r="H30" s="283">
        <v>2.1</v>
      </c>
      <c r="I30" s="280">
        <v>6</v>
      </c>
      <c r="J30" s="181" t="s">
        <v>54</v>
      </c>
      <c r="K30" s="182" t="s">
        <v>55</v>
      </c>
    </row>
    <row r="31" spans="1:11" ht="12.75">
      <c r="A31" s="179" t="s">
        <v>495</v>
      </c>
      <c r="B31" s="180" t="s">
        <v>474</v>
      </c>
      <c r="C31" s="194" t="s">
        <v>474</v>
      </c>
      <c r="D31" s="181" t="s">
        <v>474</v>
      </c>
      <c r="E31" s="184">
        <v>2.1</v>
      </c>
      <c r="F31" s="181" t="s">
        <v>618</v>
      </c>
      <c r="G31" s="182" t="s">
        <v>619</v>
      </c>
      <c r="H31" s="184">
        <v>3.3</v>
      </c>
      <c r="I31" s="280">
        <v>2</v>
      </c>
      <c r="J31" s="181" t="s">
        <v>56</v>
      </c>
      <c r="K31" s="182" t="s">
        <v>57</v>
      </c>
    </row>
    <row r="32" spans="1:11" ht="12.75">
      <c r="A32" s="179" t="s">
        <v>496</v>
      </c>
      <c r="B32" s="180" t="s">
        <v>474</v>
      </c>
      <c r="C32" s="194" t="s">
        <v>474</v>
      </c>
      <c r="D32" s="181" t="s">
        <v>474</v>
      </c>
      <c r="E32" s="184">
        <v>2.7</v>
      </c>
      <c r="F32" s="196">
        <v>0.027</v>
      </c>
      <c r="G32" s="182" t="s">
        <v>620</v>
      </c>
      <c r="H32" s="285">
        <v>2.1</v>
      </c>
      <c r="I32" s="280">
        <v>1</v>
      </c>
      <c r="J32" s="196">
        <v>0.021</v>
      </c>
      <c r="K32" s="182" t="s">
        <v>58</v>
      </c>
    </row>
    <row r="33" spans="1:11" ht="12.75">
      <c r="A33" s="179" t="s">
        <v>403</v>
      </c>
      <c r="B33" s="185">
        <v>3.7</v>
      </c>
      <c r="C33" s="181" t="s">
        <v>621</v>
      </c>
      <c r="D33" s="199" t="s">
        <v>622</v>
      </c>
      <c r="E33" s="184">
        <v>2.4</v>
      </c>
      <c r="F33" s="181" t="s">
        <v>623</v>
      </c>
      <c r="G33" s="199" t="s">
        <v>624</v>
      </c>
      <c r="H33" s="195">
        <v>7.7</v>
      </c>
      <c r="I33" s="280">
        <v>8</v>
      </c>
      <c r="J33" s="181" t="s">
        <v>59</v>
      </c>
      <c r="K33" s="199" t="s">
        <v>60</v>
      </c>
    </row>
    <row r="34" spans="1:11" ht="12.75">
      <c r="A34" s="179" t="s">
        <v>453</v>
      </c>
      <c r="B34" s="180" t="s">
        <v>474</v>
      </c>
      <c r="C34" s="180" t="s">
        <v>474</v>
      </c>
      <c r="D34" s="181" t="s">
        <v>474</v>
      </c>
      <c r="E34" s="183">
        <v>0.7</v>
      </c>
      <c r="F34" s="181" t="s">
        <v>625</v>
      </c>
      <c r="G34" s="182" t="s">
        <v>626</v>
      </c>
      <c r="H34" s="283">
        <v>3.8</v>
      </c>
      <c r="I34" s="280">
        <v>4</v>
      </c>
      <c r="J34" s="181" t="s">
        <v>61</v>
      </c>
      <c r="K34" s="182" t="s">
        <v>62</v>
      </c>
    </row>
    <row r="35" spans="1:11" ht="12.75">
      <c r="A35" s="179" t="s">
        <v>497</v>
      </c>
      <c r="B35" s="180" t="s">
        <v>474</v>
      </c>
      <c r="C35" s="194" t="s">
        <v>474</v>
      </c>
      <c r="D35" s="181" t="s">
        <v>474</v>
      </c>
      <c r="E35" s="183">
        <v>0.4</v>
      </c>
      <c r="F35" s="181" t="s">
        <v>627</v>
      </c>
      <c r="G35" s="182" t="s">
        <v>628</v>
      </c>
      <c r="H35" s="183">
        <v>0.9</v>
      </c>
      <c r="I35" s="280">
        <v>4</v>
      </c>
      <c r="J35" s="181" t="s">
        <v>63</v>
      </c>
      <c r="K35" s="182" t="s">
        <v>64</v>
      </c>
    </row>
    <row r="36" spans="1:11" ht="12.75">
      <c r="A36" s="179" t="s">
        <v>409</v>
      </c>
      <c r="B36" s="200">
        <v>3.3</v>
      </c>
      <c r="C36" s="181" t="s">
        <v>629</v>
      </c>
      <c r="D36" s="182" t="s">
        <v>630</v>
      </c>
      <c r="E36" s="184">
        <v>1.2</v>
      </c>
      <c r="F36" s="181" t="s">
        <v>577</v>
      </c>
      <c r="G36" s="182" t="s">
        <v>631</v>
      </c>
      <c r="H36" s="195">
        <v>8.7</v>
      </c>
      <c r="I36" s="280">
        <v>4</v>
      </c>
      <c r="J36" s="181" t="s">
        <v>65</v>
      </c>
      <c r="K36" s="182" t="s">
        <v>66</v>
      </c>
    </row>
    <row r="37" spans="1:11" ht="12.75">
      <c r="A37" s="179" t="s">
        <v>498</v>
      </c>
      <c r="B37" s="180" t="s">
        <v>474</v>
      </c>
      <c r="C37" s="194" t="s">
        <v>474</v>
      </c>
      <c r="D37" s="181" t="s">
        <v>474</v>
      </c>
      <c r="E37" s="183">
        <v>0.7</v>
      </c>
      <c r="F37" s="181" t="s">
        <v>632</v>
      </c>
      <c r="G37" s="182" t="s">
        <v>633</v>
      </c>
      <c r="H37" s="283">
        <v>2.1</v>
      </c>
      <c r="I37" s="280">
        <v>3</v>
      </c>
      <c r="J37" s="181" t="s">
        <v>67</v>
      </c>
      <c r="K37" s="182" t="s">
        <v>68</v>
      </c>
    </row>
    <row r="38" spans="1:11" ht="12.75">
      <c r="A38" s="179" t="s">
        <v>499</v>
      </c>
      <c r="B38" s="180" t="s">
        <v>474</v>
      </c>
      <c r="C38" s="194" t="s">
        <v>474</v>
      </c>
      <c r="D38" s="181" t="s">
        <v>474</v>
      </c>
      <c r="E38" s="183">
        <v>0.8</v>
      </c>
      <c r="F38" s="181" t="s">
        <v>634</v>
      </c>
      <c r="G38" s="182" t="s">
        <v>635</v>
      </c>
      <c r="H38" s="195">
        <v>7.3</v>
      </c>
      <c r="I38" s="280">
        <v>2</v>
      </c>
      <c r="J38" s="181" t="s">
        <v>69</v>
      </c>
      <c r="K38" s="182" t="s">
        <v>70</v>
      </c>
    </row>
    <row r="39" spans="1:11" ht="12.75">
      <c r="A39" s="179" t="s">
        <v>500</v>
      </c>
      <c r="B39" s="180" t="s">
        <v>474</v>
      </c>
      <c r="C39" s="194" t="s">
        <v>474</v>
      </c>
      <c r="D39" s="181" t="s">
        <v>474</v>
      </c>
      <c r="E39" s="183">
        <v>0.2</v>
      </c>
      <c r="F39" s="181" t="s">
        <v>636</v>
      </c>
      <c r="G39" s="182" t="s">
        <v>637</v>
      </c>
      <c r="H39" s="283">
        <v>2.1</v>
      </c>
      <c r="I39" s="280">
        <v>4</v>
      </c>
      <c r="J39" s="181" t="s">
        <v>676</v>
      </c>
      <c r="K39" s="182" t="s">
        <v>71</v>
      </c>
    </row>
    <row r="40" spans="1:11" ht="12.75">
      <c r="A40" s="179" t="s">
        <v>501</v>
      </c>
      <c r="B40" s="180" t="s">
        <v>474</v>
      </c>
      <c r="C40" s="194" t="s">
        <v>474</v>
      </c>
      <c r="D40" s="181" t="s">
        <v>474</v>
      </c>
      <c r="E40" s="184">
        <v>2.6</v>
      </c>
      <c r="F40" s="181" t="s">
        <v>638</v>
      </c>
      <c r="G40" s="182" t="s">
        <v>639</v>
      </c>
      <c r="H40" s="184">
        <v>3.8</v>
      </c>
      <c r="I40" s="280">
        <v>3</v>
      </c>
      <c r="J40" s="181" t="s">
        <v>72</v>
      </c>
      <c r="K40" s="182" t="s">
        <v>73</v>
      </c>
    </row>
    <row r="41" spans="1:11" ht="12.75">
      <c r="A41" s="179" t="s">
        <v>408</v>
      </c>
      <c r="B41" s="180" t="s">
        <v>474</v>
      </c>
      <c r="C41" s="180" t="s">
        <v>474</v>
      </c>
      <c r="D41" s="180" t="s">
        <v>474</v>
      </c>
      <c r="E41" s="184">
        <v>1</v>
      </c>
      <c r="F41" s="181" t="s">
        <v>640</v>
      </c>
      <c r="G41" s="182" t="s">
        <v>641</v>
      </c>
      <c r="H41" s="195">
        <v>6.4</v>
      </c>
      <c r="I41" s="280">
        <v>17</v>
      </c>
      <c r="J41" s="181" t="s">
        <v>74</v>
      </c>
      <c r="K41" s="182" t="s">
        <v>75</v>
      </c>
    </row>
    <row r="42" spans="1:11" ht="12.75">
      <c r="A42" s="179" t="s">
        <v>502</v>
      </c>
      <c r="B42" s="180" t="s">
        <v>474</v>
      </c>
      <c r="C42" s="194" t="s">
        <v>474</v>
      </c>
      <c r="D42" s="181" t="s">
        <v>474</v>
      </c>
      <c r="E42" s="184">
        <v>1</v>
      </c>
      <c r="F42" s="181" t="s">
        <v>642</v>
      </c>
      <c r="G42" s="182" t="s">
        <v>643</v>
      </c>
      <c r="H42" s="184">
        <v>1.2</v>
      </c>
      <c r="I42" s="280">
        <v>3</v>
      </c>
      <c r="J42" s="181" t="s">
        <v>76</v>
      </c>
      <c r="K42" s="182" t="s">
        <v>77</v>
      </c>
    </row>
    <row r="43" spans="1:11" ht="12.75">
      <c r="A43" s="179" t="s">
        <v>503</v>
      </c>
      <c r="B43" s="180" t="s">
        <v>474</v>
      </c>
      <c r="C43" s="194" t="s">
        <v>474</v>
      </c>
      <c r="D43" s="181" t="s">
        <v>474</v>
      </c>
      <c r="E43" s="183">
        <v>0.5</v>
      </c>
      <c r="F43" s="181" t="s">
        <v>545</v>
      </c>
      <c r="G43" s="182" t="s">
        <v>644</v>
      </c>
      <c r="H43" s="283">
        <v>2</v>
      </c>
      <c r="I43" s="280">
        <v>4</v>
      </c>
      <c r="J43" s="181" t="s">
        <v>78</v>
      </c>
      <c r="K43" s="182" t="s">
        <v>79</v>
      </c>
    </row>
    <row r="44" spans="1:11" ht="12.75">
      <c r="A44" s="179" t="s">
        <v>407</v>
      </c>
      <c r="B44" s="180" t="s">
        <v>474</v>
      </c>
      <c r="C44" s="194" t="s">
        <v>474</v>
      </c>
      <c r="D44" s="181" t="s">
        <v>474</v>
      </c>
      <c r="E44" s="183">
        <v>0.2</v>
      </c>
      <c r="F44" s="181" t="s">
        <v>555</v>
      </c>
      <c r="G44" s="201" t="s">
        <v>550</v>
      </c>
      <c r="H44" s="288">
        <v>4.2</v>
      </c>
      <c r="I44" s="284">
        <v>3</v>
      </c>
      <c r="J44" s="181" t="s">
        <v>80</v>
      </c>
      <c r="K44" s="201" t="s">
        <v>81</v>
      </c>
    </row>
    <row r="45" spans="1:11" ht="12.75">
      <c r="A45" s="179" t="s">
        <v>504</v>
      </c>
      <c r="B45" s="180" t="s">
        <v>474</v>
      </c>
      <c r="C45" s="194" t="s">
        <v>474</v>
      </c>
      <c r="D45" s="181" t="s">
        <v>474</v>
      </c>
      <c r="E45" s="183">
        <v>0.3</v>
      </c>
      <c r="F45" s="181" t="s">
        <v>645</v>
      </c>
      <c r="G45" s="182" t="s">
        <v>646</v>
      </c>
      <c r="H45" s="285">
        <v>2.2</v>
      </c>
      <c r="I45" s="284">
        <v>5</v>
      </c>
      <c r="J45" s="181" t="s">
        <v>82</v>
      </c>
      <c r="K45" s="182" t="s">
        <v>83</v>
      </c>
    </row>
    <row r="46" spans="1:11" ht="12.75">
      <c r="A46" s="179" t="s">
        <v>505</v>
      </c>
      <c r="B46" s="180" t="s">
        <v>474</v>
      </c>
      <c r="C46" s="194" t="s">
        <v>474</v>
      </c>
      <c r="D46" s="181" t="s">
        <v>474</v>
      </c>
      <c r="E46" s="183">
        <v>0.8</v>
      </c>
      <c r="F46" s="181" t="s">
        <v>647</v>
      </c>
      <c r="G46" s="182" t="s">
        <v>648</v>
      </c>
      <c r="H46" s="195">
        <v>4.1</v>
      </c>
      <c r="I46" s="280">
        <v>2</v>
      </c>
      <c r="J46" s="181" t="s">
        <v>84</v>
      </c>
      <c r="K46" s="182" t="s">
        <v>85</v>
      </c>
    </row>
    <row r="47" spans="1:11" ht="12.75">
      <c r="A47" s="179" t="s">
        <v>506</v>
      </c>
      <c r="B47" s="180" t="s">
        <v>474</v>
      </c>
      <c r="C47" s="194" t="s">
        <v>474</v>
      </c>
      <c r="D47" s="181" t="s">
        <v>474</v>
      </c>
      <c r="E47" s="184">
        <v>1.5</v>
      </c>
      <c r="F47" s="181" t="s">
        <v>649</v>
      </c>
      <c r="G47" s="182" t="s">
        <v>650</v>
      </c>
      <c r="H47" s="195">
        <v>5.5</v>
      </c>
      <c r="I47" s="280">
        <v>2</v>
      </c>
      <c r="J47" s="181" t="s">
        <v>86</v>
      </c>
      <c r="K47" s="182" t="s">
        <v>87</v>
      </c>
    </row>
    <row r="48" spans="1:11" ht="12.75">
      <c r="A48" s="179" t="s">
        <v>456</v>
      </c>
      <c r="B48" s="185">
        <v>3.1</v>
      </c>
      <c r="C48" s="181" t="s">
        <v>651</v>
      </c>
      <c r="D48" s="182" t="s">
        <v>652</v>
      </c>
      <c r="E48" s="184">
        <v>2.4</v>
      </c>
      <c r="F48" s="181" t="s">
        <v>653</v>
      </c>
      <c r="G48" s="182" t="s">
        <v>654</v>
      </c>
      <c r="H48" s="195">
        <v>7.2</v>
      </c>
      <c r="I48" s="280">
        <v>16</v>
      </c>
      <c r="J48" s="181" t="s">
        <v>88</v>
      </c>
      <c r="K48" s="182" t="s">
        <v>89</v>
      </c>
    </row>
    <row r="49" spans="1:11" ht="12.75">
      <c r="A49" s="179" t="s">
        <v>507</v>
      </c>
      <c r="B49" s="180" t="s">
        <v>474</v>
      </c>
      <c r="C49" s="194" t="s">
        <v>474</v>
      </c>
      <c r="D49" s="181" t="s">
        <v>474</v>
      </c>
      <c r="E49" s="184">
        <v>0.4</v>
      </c>
      <c r="F49" s="181" t="s">
        <v>655</v>
      </c>
      <c r="G49" s="182" t="s">
        <v>656</v>
      </c>
      <c r="H49" s="184">
        <v>1.5</v>
      </c>
      <c r="I49" s="280">
        <v>4</v>
      </c>
      <c r="J49" s="181" t="s">
        <v>90</v>
      </c>
      <c r="K49" s="182" t="s">
        <v>91</v>
      </c>
    </row>
    <row r="50" spans="1:11" ht="12.75">
      <c r="A50" s="179" t="s">
        <v>508</v>
      </c>
      <c r="B50" s="185">
        <v>1.7</v>
      </c>
      <c r="C50" s="202" t="s">
        <v>657</v>
      </c>
      <c r="D50" s="203" t="s">
        <v>658</v>
      </c>
      <c r="E50" s="184">
        <v>1</v>
      </c>
      <c r="F50" s="202" t="s">
        <v>659</v>
      </c>
      <c r="G50" s="203" t="s">
        <v>660</v>
      </c>
      <c r="H50" s="184">
        <v>3.6</v>
      </c>
      <c r="I50" s="280">
        <v>10</v>
      </c>
      <c r="J50" s="202" t="s">
        <v>92</v>
      </c>
      <c r="K50" s="203" t="s">
        <v>93</v>
      </c>
    </row>
    <row r="51" spans="1:11" ht="12.75">
      <c r="A51" s="179" t="s">
        <v>509</v>
      </c>
      <c r="B51" s="180" t="s">
        <v>474</v>
      </c>
      <c r="C51" s="194" t="s">
        <v>474</v>
      </c>
      <c r="D51" s="181" t="s">
        <v>474</v>
      </c>
      <c r="E51" s="183">
        <v>0.5</v>
      </c>
      <c r="F51" s="202" t="s">
        <v>627</v>
      </c>
      <c r="G51" s="203" t="s">
        <v>661</v>
      </c>
      <c r="H51" s="283">
        <v>1.3</v>
      </c>
      <c r="I51" s="280">
        <v>3</v>
      </c>
      <c r="J51" s="202" t="s">
        <v>94</v>
      </c>
      <c r="K51" s="203" t="s">
        <v>95</v>
      </c>
    </row>
    <row r="52" spans="1:11" ht="12.75">
      <c r="A52" s="179" t="s">
        <v>510</v>
      </c>
      <c r="B52" s="180" t="s">
        <v>474</v>
      </c>
      <c r="C52" s="194" t="s">
        <v>474</v>
      </c>
      <c r="D52" s="181" t="s">
        <v>474</v>
      </c>
      <c r="E52" s="183">
        <v>0.4</v>
      </c>
      <c r="F52" s="204">
        <v>0.004</v>
      </c>
      <c r="G52" s="203" t="s">
        <v>662</v>
      </c>
      <c r="H52" s="195">
        <v>4.6</v>
      </c>
      <c r="I52" s="280">
        <v>2</v>
      </c>
      <c r="J52" s="204" t="s">
        <v>96</v>
      </c>
      <c r="K52" s="203" t="s">
        <v>97</v>
      </c>
    </row>
    <row r="53" spans="1:11" ht="12.75">
      <c r="A53" s="179" t="s">
        <v>511</v>
      </c>
      <c r="B53" s="180" t="s">
        <v>474</v>
      </c>
      <c r="C53" s="194" t="s">
        <v>474</v>
      </c>
      <c r="D53" s="181" t="s">
        <v>474</v>
      </c>
      <c r="E53" s="205" t="s">
        <v>473</v>
      </c>
      <c r="F53" s="202" t="s">
        <v>473</v>
      </c>
      <c r="G53" s="206" t="s">
        <v>98</v>
      </c>
      <c r="H53" s="283">
        <v>3</v>
      </c>
      <c r="I53" s="280">
        <v>4</v>
      </c>
      <c r="J53" s="202" t="s">
        <v>99</v>
      </c>
      <c r="K53" s="203" t="s">
        <v>100</v>
      </c>
    </row>
    <row r="54" spans="1:11" ht="12.75">
      <c r="A54" s="179" t="s">
        <v>512</v>
      </c>
      <c r="B54" s="180" t="s">
        <v>474</v>
      </c>
      <c r="C54" s="194" t="s">
        <v>474</v>
      </c>
      <c r="D54" s="181" t="s">
        <v>474</v>
      </c>
      <c r="E54" s="184">
        <v>1.7</v>
      </c>
      <c r="F54" s="202" t="s">
        <v>663</v>
      </c>
      <c r="G54" s="203" t="s">
        <v>664</v>
      </c>
      <c r="H54" s="195">
        <v>6.3</v>
      </c>
      <c r="I54" s="280">
        <v>3</v>
      </c>
      <c r="J54" s="202" t="s">
        <v>101</v>
      </c>
      <c r="K54" s="203" t="s">
        <v>102</v>
      </c>
    </row>
    <row r="55" spans="1:11" ht="12.75">
      <c r="A55" s="179" t="s">
        <v>457</v>
      </c>
      <c r="B55" s="180" t="s">
        <v>474</v>
      </c>
      <c r="C55" s="194" t="s">
        <v>474</v>
      </c>
      <c r="D55" s="181" t="s">
        <v>474</v>
      </c>
      <c r="E55" s="183">
        <v>0.9</v>
      </c>
      <c r="F55" s="202" t="s">
        <v>665</v>
      </c>
      <c r="G55" s="207" t="s">
        <v>666</v>
      </c>
      <c r="H55" s="283">
        <v>2.6</v>
      </c>
      <c r="I55" s="280">
        <v>5</v>
      </c>
      <c r="J55" s="202" t="s">
        <v>103</v>
      </c>
      <c r="K55" s="207" t="s">
        <v>104</v>
      </c>
    </row>
    <row r="56" spans="1:11" ht="12.75">
      <c r="A56" s="179" t="s">
        <v>413</v>
      </c>
      <c r="B56" s="208">
        <v>0.9</v>
      </c>
      <c r="C56" s="181" t="s">
        <v>667</v>
      </c>
      <c r="D56" s="182" t="s">
        <v>668</v>
      </c>
      <c r="E56" s="183">
        <v>0.3</v>
      </c>
      <c r="F56" s="181" t="s">
        <v>669</v>
      </c>
      <c r="G56" s="182" t="s">
        <v>670</v>
      </c>
      <c r="H56" s="283">
        <v>1.6</v>
      </c>
      <c r="I56" s="280">
        <v>7</v>
      </c>
      <c r="J56" s="181" t="s">
        <v>105</v>
      </c>
      <c r="K56" s="182" t="s">
        <v>106</v>
      </c>
    </row>
    <row r="57" spans="1:11" ht="12.75">
      <c r="A57" s="179" t="s">
        <v>513</v>
      </c>
      <c r="B57" s="185">
        <v>2.3</v>
      </c>
      <c r="C57" s="181" t="s">
        <v>671</v>
      </c>
      <c r="D57" s="182" t="s">
        <v>672</v>
      </c>
      <c r="E57" s="183">
        <v>0.3</v>
      </c>
      <c r="F57" s="181" t="s">
        <v>673</v>
      </c>
      <c r="G57" s="182" t="s">
        <v>674</v>
      </c>
      <c r="H57" s="283">
        <v>3.3</v>
      </c>
      <c r="I57" s="280">
        <v>2</v>
      </c>
      <c r="J57" s="181" t="s">
        <v>107</v>
      </c>
      <c r="K57" s="182" t="s">
        <v>108</v>
      </c>
    </row>
    <row r="58" spans="1:11" ht="12.75">
      <c r="A58" s="179" t="s">
        <v>514</v>
      </c>
      <c r="B58" s="180" t="s">
        <v>474</v>
      </c>
      <c r="C58" s="194" t="s">
        <v>474</v>
      </c>
      <c r="D58" s="181" t="s">
        <v>474</v>
      </c>
      <c r="E58" s="183">
        <v>0.4</v>
      </c>
      <c r="F58" s="181" t="s">
        <v>616</v>
      </c>
      <c r="G58" s="182" t="s">
        <v>675</v>
      </c>
      <c r="H58" s="184">
        <v>3.9</v>
      </c>
      <c r="I58" s="280">
        <v>2</v>
      </c>
      <c r="J58" s="181" t="s">
        <v>109</v>
      </c>
      <c r="K58" s="182" t="s">
        <v>110</v>
      </c>
    </row>
    <row r="59" spans="1:11" ht="12.75">
      <c r="A59" s="179" t="s">
        <v>459</v>
      </c>
      <c r="B59" s="180" t="s">
        <v>474</v>
      </c>
      <c r="C59" s="194" t="s">
        <v>474</v>
      </c>
      <c r="D59" s="181" t="s">
        <v>474</v>
      </c>
      <c r="E59" s="184">
        <v>2</v>
      </c>
      <c r="F59" s="181" t="s">
        <v>676</v>
      </c>
      <c r="G59" s="182" t="s">
        <v>677</v>
      </c>
      <c r="H59" s="195">
        <v>7.1</v>
      </c>
      <c r="I59" s="280">
        <v>3</v>
      </c>
      <c r="J59" s="181" t="s">
        <v>111</v>
      </c>
      <c r="K59" s="182" t="s">
        <v>112</v>
      </c>
    </row>
    <row r="60" spans="1:11" ht="12.75">
      <c r="A60" s="179" t="s">
        <v>515</v>
      </c>
      <c r="B60" s="180" t="s">
        <v>474</v>
      </c>
      <c r="C60" s="194" t="s">
        <v>474</v>
      </c>
      <c r="D60" s="181" t="s">
        <v>474</v>
      </c>
      <c r="E60" s="183">
        <v>0.1</v>
      </c>
      <c r="F60" s="181" t="s">
        <v>555</v>
      </c>
      <c r="G60" s="182" t="s">
        <v>583</v>
      </c>
      <c r="H60" s="183">
        <v>0.5</v>
      </c>
      <c r="I60" s="280">
        <v>6</v>
      </c>
      <c r="J60" s="181" t="s">
        <v>113</v>
      </c>
      <c r="K60" s="182" t="s">
        <v>114</v>
      </c>
    </row>
    <row r="61" spans="1:11" ht="12.75">
      <c r="A61" s="179" t="s">
        <v>516</v>
      </c>
      <c r="B61" s="180" t="s">
        <v>474</v>
      </c>
      <c r="C61" s="194" t="s">
        <v>474</v>
      </c>
      <c r="D61" s="181" t="s">
        <v>474</v>
      </c>
      <c r="E61" s="184">
        <v>2.3</v>
      </c>
      <c r="F61" s="181" t="s">
        <v>678</v>
      </c>
      <c r="G61" s="182" t="s">
        <v>679</v>
      </c>
      <c r="H61" s="195">
        <v>7.8</v>
      </c>
      <c r="I61" s="280">
        <v>3</v>
      </c>
      <c r="J61" s="181" t="s">
        <v>115</v>
      </c>
      <c r="K61" s="182" t="s">
        <v>116</v>
      </c>
    </row>
    <row r="62" spans="1:11" ht="12.75">
      <c r="A62" s="179" t="s">
        <v>460</v>
      </c>
      <c r="B62" s="180" t="s">
        <v>474</v>
      </c>
      <c r="C62" s="194" t="s">
        <v>474</v>
      </c>
      <c r="D62" s="181" t="s">
        <v>474</v>
      </c>
      <c r="E62" s="183">
        <v>0.9</v>
      </c>
      <c r="F62" s="181" t="s">
        <v>680</v>
      </c>
      <c r="G62" s="182" t="s">
        <v>681</v>
      </c>
      <c r="H62" s="195">
        <v>6.2</v>
      </c>
      <c r="I62" s="280">
        <v>4</v>
      </c>
      <c r="J62" s="181" t="s">
        <v>117</v>
      </c>
      <c r="K62" s="182" t="s">
        <v>118</v>
      </c>
    </row>
    <row r="63" spans="1:11" ht="12.75">
      <c r="A63" s="179" t="s">
        <v>517</v>
      </c>
      <c r="B63" s="180" t="s">
        <v>474</v>
      </c>
      <c r="C63" s="194" t="s">
        <v>474</v>
      </c>
      <c r="D63" s="181" t="s">
        <v>474</v>
      </c>
      <c r="E63" s="184">
        <v>2.4</v>
      </c>
      <c r="F63" s="209">
        <v>0.024</v>
      </c>
      <c r="G63" s="182" t="s">
        <v>682</v>
      </c>
      <c r="H63" s="195">
        <v>10.8</v>
      </c>
      <c r="I63" s="280">
        <v>1</v>
      </c>
      <c r="J63" s="209">
        <v>0.108</v>
      </c>
      <c r="K63" s="182" t="s">
        <v>119</v>
      </c>
    </row>
    <row r="64" spans="1:11" ht="12.75">
      <c r="A64" s="179" t="s">
        <v>518</v>
      </c>
      <c r="B64" s="185">
        <v>3.8</v>
      </c>
      <c r="C64" s="181" t="s">
        <v>683</v>
      </c>
      <c r="D64" s="182" t="s">
        <v>684</v>
      </c>
      <c r="E64" s="184">
        <v>1.3</v>
      </c>
      <c r="F64" s="181" t="s">
        <v>685</v>
      </c>
      <c r="G64" s="182" t="s">
        <v>686</v>
      </c>
      <c r="H64" s="184">
        <v>3.5</v>
      </c>
      <c r="I64" s="280">
        <v>14</v>
      </c>
      <c r="J64" s="181" t="s">
        <v>120</v>
      </c>
      <c r="K64" s="182" t="s">
        <v>121</v>
      </c>
    </row>
    <row r="65" spans="1:11" ht="12.75">
      <c r="A65" s="179" t="s">
        <v>519</v>
      </c>
      <c r="B65" s="180" t="s">
        <v>474</v>
      </c>
      <c r="C65" s="194" t="s">
        <v>474</v>
      </c>
      <c r="D65" s="181" t="s">
        <v>474</v>
      </c>
      <c r="E65" s="188">
        <v>0</v>
      </c>
      <c r="F65" s="196">
        <v>0</v>
      </c>
      <c r="G65" s="182" t="s">
        <v>687</v>
      </c>
      <c r="H65" s="285">
        <v>2.7</v>
      </c>
      <c r="I65" s="284">
        <v>1</v>
      </c>
      <c r="J65" s="196">
        <v>0.027</v>
      </c>
      <c r="K65" s="182" t="s">
        <v>122</v>
      </c>
    </row>
    <row r="66" spans="1:11" ht="12.75">
      <c r="A66" s="179" t="s">
        <v>520</v>
      </c>
      <c r="B66" s="210" t="s">
        <v>521</v>
      </c>
      <c r="C66" s="181" t="s">
        <v>689</v>
      </c>
      <c r="D66" s="182" t="s">
        <v>690</v>
      </c>
      <c r="E66" s="184">
        <v>2.2</v>
      </c>
      <c r="F66" s="181" t="s">
        <v>691</v>
      </c>
      <c r="G66" s="182" t="s">
        <v>692</v>
      </c>
      <c r="H66" s="195">
        <v>4.7</v>
      </c>
      <c r="I66" s="280">
        <v>5</v>
      </c>
      <c r="J66" s="181" t="s">
        <v>123</v>
      </c>
      <c r="K66" s="181" t="s">
        <v>124</v>
      </c>
    </row>
    <row r="67" spans="1:11" ht="12.75">
      <c r="A67" s="179" t="s">
        <v>522</v>
      </c>
      <c r="B67" s="180" t="s">
        <v>474</v>
      </c>
      <c r="C67" s="194" t="s">
        <v>474</v>
      </c>
      <c r="D67" s="181" t="s">
        <v>474</v>
      </c>
      <c r="E67" s="195">
        <v>5.5</v>
      </c>
      <c r="F67" s="196">
        <v>0.055</v>
      </c>
      <c r="G67" s="182" t="s">
        <v>693</v>
      </c>
      <c r="H67" s="195">
        <v>4.3</v>
      </c>
      <c r="I67" s="280">
        <v>1</v>
      </c>
      <c r="J67" s="196">
        <v>0.043</v>
      </c>
      <c r="K67" s="182" t="s">
        <v>125</v>
      </c>
    </row>
    <row r="68" spans="1:11" ht="12.75">
      <c r="A68" s="179" t="s">
        <v>414</v>
      </c>
      <c r="B68" s="208">
        <v>0.8</v>
      </c>
      <c r="C68" s="202" t="s">
        <v>640</v>
      </c>
      <c r="D68" s="182" t="s">
        <v>694</v>
      </c>
      <c r="E68" s="183">
        <v>0.3</v>
      </c>
      <c r="F68" s="202" t="s">
        <v>597</v>
      </c>
      <c r="G68" s="182" t="s">
        <v>695</v>
      </c>
      <c r="H68" s="283">
        <v>2.1</v>
      </c>
      <c r="I68" s="280">
        <v>7</v>
      </c>
      <c r="J68" s="202" t="s">
        <v>126</v>
      </c>
      <c r="K68" s="182" t="s">
        <v>127</v>
      </c>
    </row>
    <row r="69" spans="1:11" ht="12.75">
      <c r="A69" s="179" t="s">
        <v>523</v>
      </c>
      <c r="B69" s="180" t="s">
        <v>474</v>
      </c>
      <c r="C69" s="194" t="s">
        <v>474</v>
      </c>
      <c r="D69" s="181" t="s">
        <v>474</v>
      </c>
      <c r="E69" s="183">
        <v>0.8</v>
      </c>
      <c r="F69" s="196">
        <v>0.008</v>
      </c>
      <c r="G69" s="201" t="s">
        <v>128</v>
      </c>
      <c r="H69" s="183">
        <v>0.6</v>
      </c>
      <c r="I69" s="280">
        <v>2</v>
      </c>
      <c r="J69" s="196" t="s">
        <v>129</v>
      </c>
      <c r="K69" s="201" t="s">
        <v>130</v>
      </c>
    </row>
    <row r="70" spans="1:11" ht="12.75">
      <c r="A70" s="179" t="s">
        <v>524</v>
      </c>
      <c r="B70" s="180" t="s">
        <v>474</v>
      </c>
      <c r="C70" s="194" t="s">
        <v>474</v>
      </c>
      <c r="D70" s="181" t="s">
        <v>474</v>
      </c>
      <c r="E70" s="183">
        <v>0.8</v>
      </c>
      <c r="F70" s="202" t="s">
        <v>696</v>
      </c>
      <c r="G70" s="182" t="s">
        <v>697</v>
      </c>
      <c r="H70" s="283">
        <v>2.7</v>
      </c>
      <c r="I70" s="280">
        <v>2</v>
      </c>
      <c r="J70" s="202" t="s">
        <v>131</v>
      </c>
      <c r="K70" s="182" t="s">
        <v>132</v>
      </c>
    </row>
    <row r="71" spans="1:11" ht="12.75">
      <c r="A71" s="179" t="s">
        <v>525</v>
      </c>
      <c r="B71" s="180" t="s">
        <v>474</v>
      </c>
      <c r="C71" s="194" t="s">
        <v>474</v>
      </c>
      <c r="D71" s="181" t="s">
        <v>474</v>
      </c>
      <c r="E71" s="183">
        <v>0.7</v>
      </c>
      <c r="F71" s="202" t="s">
        <v>632</v>
      </c>
      <c r="G71" s="182" t="s">
        <v>698</v>
      </c>
      <c r="H71" s="195">
        <v>5.2</v>
      </c>
      <c r="I71" s="280">
        <v>5</v>
      </c>
      <c r="J71" s="202" t="s">
        <v>133</v>
      </c>
      <c r="K71" s="182" t="s">
        <v>134</v>
      </c>
    </row>
    <row r="72" spans="1:11" ht="12.75">
      <c r="A72" s="179" t="s">
        <v>526</v>
      </c>
      <c r="B72" s="180" t="s">
        <v>474</v>
      </c>
      <c r="C72" s="194" t="s">
        <v>474</v>
      </c>
      <c r="D72" s="181" t="s">
        <v>474</v>
      </c>
      <c r="E72" s="183">
        <v>0.6</v>
      </c>
      <c r="F72" s="202" t="s">
        <v>612</v>
      </c>
      <c r="G72" s="182" t="s">
        <v>550</v>
      </c>
      <c r="H72" s="283">
        <v>2.4</v>
      </c>
      <c r="I72" s="280">
        <v>3</v>
      </c>
      <c r="J72" s="202" t="s">
        <v>135</v>
      </c>
      <c r="K72" s="182" t="s">
        <v>136</v>
      </c>
    </row>
    <row r="73" spans="1:11" ht="12.75">
      <c r="A73" s="179" t="s">
        <v>527</v>
      </c>
      <c r="B73" s="180" t="s">
        <v>474</v>
      </c>
      <c r="C73" s="194" t="s">
        <v>474</v>
      </c>
      <c r="D73" s="181" t="s">
        <v>474</v>
      </c>
      <c r="E73" s="184">
        <v>1</v>
      </c>
      <c r="F73" s="202" t="s">
        <v>699</v>
      </c>
      <c r="G73" s="182" t="s">
        <v>700</v>
      </c>
      <c r="H73" s="184">
        <v>1.5</v>
      </c>
      <c r="I73" s="280">
        <v>4</v>
      </c>
      <c r="J73" s="202" t="s">
        <v>137</v>
      </c>
      <c r="K73" s="182" t="s">
        <v>138</v>
      </c>
    </row>
    <row r="74" spans="1:11" ht="12.75">
      <c r="A74" s="179" t="s">
        <v>463</v>
      </c>
      <c r="B74" s="211">
        <v>4.1</v>
      </c>
      <c r="C74" s="181" t="s">
        <v>701</v>
      </c>
      <c r="D74" s="182" t="s">
        <v>702</v>
      </c>
      <c r="E74" s="183">
        <v>0.9</v>
      </c>
      <c r="F74" s="181" t="s">
        <v>703</v>
      </c>
      <c r="G74" s="182" t="s">
        <v>704</v>
      </c>
      <c r="H74" s="195">
        <v>4.9</v>
      </c>
      <c r="I74" s="280">
        <v>11</v>
      </c>
      <c r="J74" s="181" t="s">
        <v>139</v>
      </c>
      <c r="K74" s="182" t="s">
        <v>140</v>
      </c>
    </row>
    <row r="75" spans="1:11" ht="12.75">
      <c r="A75" s="179" t="s">
        <v>464</v>
      </c>
      <c r="B75" s="185">
        <v>1.3</v>
      </c>
      <c r="C75" s="181" t="s">
        <v>705</v>
      </c>
      <c r="D75" s="182" t="s">
        <v>706</v>
      </c>
      <c r="E75" s="184">
        <v>1</v>
      </c>
      <c r="F75" s="181" t="s">
        <v>669</v>
      </c>
      <c r="G75" s="182" t="s">
        <v>707</v>
      </c>
      <c r="H75" s="184">
        <v>3.4</v>
      </c>
      <c r="I75" s="280">
        <v>4</v>
      </c>
      <c r="J75" s="181" t="s">
        <v>141</v>
      </c>
      <c r="K75" s="182" t="s">
        <v>142</v>
      </c>
    </row>
    <row r="76" spans="1:11" ht="12.75">
      <c r="A76" s="179" t="s">
        <v>528</v>
      </c>
      <c r="B76" s="185">
        <v>3.1</v>
      </c>
      <c r="C76" s="181" t="s">
        <v>708</v>
      </c>
      <c r="D76" s="182" t="s">
        <v>709</v>
      </c>
      <c r="E76" s="184">
        <v>1.7</v>
      </c>
      <c r="F76" s="181" t="s">
        <v>710</v>
      </c>
      <c r="G76" s="182" t="s">
        <v>711</v>
      </c>
      <c r="H76" s="195">
        <v>6.2</v>
      </c>
      <c r="I76" s="280">
        <v>3</v>
      </c>
      <c r="J76" s="181" t="s">
        <v>143</v>
      </c>
      <c r="K76" s="182" t="s">
        <v>144</v>
      </c>
    </row>
    <row r="77" spans="1:11" ht="12.75">
      <c r="A77" s="179" t="s">
        <v>529</v>
      </c>
      <c r="B77" s="180" t="s">
        <v>474</v>
      </c>
      <c r="C77" s="194" t="s">
        <v>474</v>
      </c>
      <c r="D77" s="181" t="s">
        <v>474</v>
      </c>
      <c r="E77" s="183">
        <v>0.3</v>
      </c>
      <c r="F77" s="181" t="s">
        <v>555</v>
      </c>
      <c r="G77" s="182" t="s">
        <v>584</v>
      </c>
      <c r="H77" s="283">
        <v>3.4</v>
      </c>
      <c r="I77" s="280">
        <v>2</v>
      </c>
      <c r="J77" s="181" t="s">
        <v>145</v>
      </c>
      <c r="K77" s="182" t="s">
        <v>146</v>
      </c>
    </row>
    <row r="78" spans="1:11" ht="12.75">
      <c r="A78" s="179" t="s">
        <v>465</v>
      </c>
      <c r="B78" s="180" t="s">
        <v>474</v>
      </c>
      <c r="C78" s="194" t="s">
        <v>474</v>
      </c>
      <c r="D78" s="181" t="s">
        <v>474</v>
      </c>
      <c r="E78" s="183">
        <v>0.2</v>
      </c>
      <c r="F78" s="181" t="s">
        <v>555</v>
      </c>
      <c r="G78" s="182" t="s">
        <v>712</v>
      </c>
      <c r="H78" s="283">
        <v>3.4</v>
      </c>
      <c r="I78" s="280">
        <v>5</v>
      </c>
      <c r="J78" s="181" t="s">
        <v>147</v>
      </c>
      <c r="K78" s="182" t="s">
        <v>148</v>
      </c>
    </row>
    <row r="79" spans="1:11" ht="12.75">
      <c r="A79" s="179" t="s">
        <v>401</v>
      </c>
      <c r="B79" s="185">
        <v>1.8</v>
      </c>
      <c r="C79" s="181" t="s">
        <v>713</v>
      </c>
      <c r="D79" s="182" t="s">
        <v>714</v>
      </c>
      <c r="E79" s="184">
        <v>1.1</v>
      </c>
      <c r="F79" s="181" t="s">
        <v>715</v>
      </c>
      <c r="G79" s="182" t="s">
        <v>716</v>
      </c>
      <c r="H79" s="184">
        <v>2.8</v>
      </c>
      <c r="I79" s="280">
        <v>14</v>
      </c>
      <c r="J79" s="181" t="s">
        <v>600</v>
      </c>
      <c r="K79" s="182" t="s">
        <v>149</v>
      </c>
    </row>
    <row r="80" spans="1:11" ht="12.75">
      <c r="A80" s="179" t="s">
        <v>411</v>
      </c>
      <c r="B80" s="210" t="s">
        <v>530</v>
      </c>
      <c r="C80" s="181" t="s">
        <v>719</v>
      </c>
      <c r="D80" s="182" t="s">
        <v>720</v>
      </c>
      <c r="E80" s="183">
        <v>0.6</v>
      </c>
      <c r="F80" s="181" t="s">
        <v>721</v>
      </c>
      <c r="G80" s="182" t="s">
        <v>722</v>
      </c>
      <c r="H80" s="286">
        <v>3</v>
      </c>
      <c r="I80" s="280">
        <v>23</v>
      </c>
      <c r="J80" s="181" t="s">
        <v>150</v>
      </c>
      <c r="K80" s="182" t="s">
        <v>151</v>
      </c>
    </row>
    <row r="81" spans="1:11" ht="12.75">
      <c r="A81" s="179" t="s">
        <v>466</v>
      </c>
      <c r="B81" s="180" t="s">
        <v>474</v>
      </c>
      <c r="C81" s="194" t="s">
        <v>474</v>
      </c>
      <c r="D81" s="181" t="s">
        <v>474</v>
      </c>
      <c r="E81" s="184">
        <v>1.4</v>
      </c>
      <c r="F81" s="181" t="s">
        <v>723</v>
      </c>
      <c r="G81" s="182" t="s">
        <v>724</v>
      </c>
      <c r="H81" s="286">
        <v>3</v>
      </c>
      <c r="I81" s="280">
        <v>3</v>
      </c>
      <c r="J81" s="181" t="s">
        <v>152</v>
      </c>
      <c r="K81" s="182" t="s">
        <v>153</v>
      </c>
    </row>
    <row r="82" spans="1:11" ht="12.75">
      <c r="A82" s="179" t="s">
        <v>467</v>
      </c>
      <c r="B82" s="180" t="s">
        <v>474</v>
      </c>
      <c r="C82" s="194" t="s">
        <v>474</v>
      </c>
      <c r="D82" s="181" t="s">
        <v>474</v>
      </c>
      <c r="E82" s="183">
        <v>0.4</v>
      </c>
      <c r="F82" s="181" t="s">
        <v>725</v>
      </c>
      <c r="G82" s="182" t="s">
        <v>726</v>
      </c>
      <c r="H82" s="283">
        <v>2</v>
      </c>
      <c r="I82" s="280">
        <v>5</v>
      </c>
      <c r="J82" s="181" t="s">
        <v>154</v>
      </c>
      <c r="K82" s="182" t="s">
        <v>155</v>
      </c>
    </row>
    <row r="83" spans="1:11" ht="12.75">
      <c r="A83" s="212" t="s">
        <v>531</v>
      </c>
      <c r="B83" s="180" t="s">
        <v>474</v>
      </c>
      <c r="C83" s="194" t="s">
        <v>474</v>
      </c>
      <c r="D83" s="181" t="s">
        <v>474</v>
      </c>
      <c r="E83" s="184">
        <v>2.7</v>
      </c>
      <c r="F83" s="181" t="s">
        <v>727</v>
      </c>
      <c r="G83" s="189" t="s">
        <v>728</v>
      </c>
      <c r="H83" s="195">
        <v>10.8</v>
      </c>
      <c r="I83" s="280">
        <v>2</v>
      </c>
      <c r="J83" s="181" t="s">
        <v>156</v>
      </c>
      <c r="K83" s="189" t="s">
        <v>157</v>
      </c>
    </row>
    <row r="84" spans="1:11" ht="12.75">
      <c r="A84" s="213" t="s">
        <v>532</v>
      </c>
      <c r="B84" s="180" t="s">
        <v>474</v>
      </c>
      <c r="C84" s="194" t="s">
        <v>474</v>
      </c>
      <c r="D84" s="181" t="s">
        <v>474</v>
      </c>
      <c r="E84" s="183">
        <v>0.5</v>
      </c>
      <c r="F84" s="181" t="s">
        <v>729</v>
      </c>
      <c r="G84" s="182" t="s">
        <v>674</v>
      </c>
      <c r="H84" s="283">
        <v>1.3</v>
      </c>
      <c r="I84" s="280">
        <v>3</v>
      </c>
      <c r="J84" s="181" t="s">
        <v>158</v>
      </c>
      <c r="K84" s="182" t="s">
        <v>159</v>
      </c>
    </row>
    <row r="85" spans="1:11" ht="12.75">
      <c r="A85" s="212" t="s">
        <v>533</v>
      </c>
      <c r="B85" s="214">
        <v>2.9</v>
      </c>
      <c r="C85" s="182" t="s">
        <v>730</v>
      </c>
      <c r="D85" s="182" t="s">
        <v>731</v>
      </c>
      <c r="E85" s="183">
        <v>0.8</v>
      </c>
      <c r="F85" s="181" t="s">
        <v>732</v>
      </c>
      <c r="G85" s="182" t="s">
        <v>733</v>
      </c>
      <c r="H85" s="285">
        <v>2.9</v>
      </c>
      <c r="I85" s="284">
        <v>4</v>
      </c>
      <c r="J85" s="181" t="s">
        <v>160</v>
      </c>
      <c r="K85" s="182" t="s">
        <v>161</v>
      </c>
    </row>
    <row r="86" spans="1:11" ht="12.75">
      <c r="A86" s="215" t="s">
        <v>534</v>
      </c>
      <c r="B86" s="217" t="s">
        <v>474</v>
      </c>
      <c r="C86" s="216" t="s">
        <v>474</v>
      </c>
      <c r="D86" s="218" t="s">
        <v>474</v>
      </c>
      <c r="E86" s="219">
        <v>0.8</v>
      </c>
      <c r="F86" s="216" t="s">
        <v>625</v>
      </c>
      <c r="G86" s="218" t="s">
        <v>734</v>
      </c>
      <c r="H86" s="289">
        <v>2.4</v>
      </c>
      <c r="I86" s="290">
        <v>2</v>
      </c>
      <c r="J86" s="216" t="s">
        <v>162</v>
      </c>
      <c r="K86" s="218" t="s">
        <v>163</v>
      </c>
    </row>
    <row r="87" spans="1:11" ht="12.75">
      <c r="A87" s="220" t="s">
        <v>535</v>
      </c>
      <c r="E87" s="221"/>
      <c r="F87" s="220"/>
      <c r="G87" s="220"/>
      <c r="H87" s="222"/>
      <c r="I87" s="222"/>
      <c r="J87" s="194"/>
      <c r="K87" s="194"/>
    </row>
    <row r="88" spans="1:11" ht="12.75">
      <c r="A88" s="220" t="s">
        <v>164</v>
      </c>
      <c r="E88" s="221"/>
      <c r="F88" s="220"/>
      <c r="G88" s="220"/>
      <c r="H88" s="222"/>
      <c r="I88" s="222"/>
      <c r="J88" s="194"/>
      <c r="K88" s="194"/>
    </row>
    <row r="89" spans="1:11" ht="12.75">
      <c r="A89" s="223" t="s">
        <v>735</v>
      </c>
      <c r="E89" s="224"/>
      <c r="F89" s="223"/>
      <c r="G89" s="223"/>
      <c r="H89" s="222"/>
      <c r="I89" s="222"/>
      <c r="J89" s="291"/>
      <c r="K89" s="194"/>
    </row>
    <row r="90" spans="1:11" ht="12.75">
      <c r="A90" s="223" t="s">
        <v>736</v>
      </c>
      <c r="E90" s="222"/>
      <c r="F90" s="223"/>
      <c r="G90" s="223"/>
      <c r="H90" s="222"/>
      <c r="I90" s="222"/>
      <c r="J90" s="194"/>
      <c r="K90" s="194"/>
    </row>
    <row r="91" spans="1:11" ht="12.75">
      <c r="A91" s="220" t="s">
        <v>737</v>
      </c>
      <c r="E91" s="225"/>
      <c r="F91" s="220"/>
      <c r="G91" s="220"/>
      <c r="H91" s="226"/>
      <c r="I91" s="226"/>
      <c r="J91" s="194"/>
      <c r="K91" s="194"/>
    </row>
    <row r="92" spans="1:11" ht="12.75">
      <c r="A92" s="220" t="s">
        <v>738</v>
      </c>
      <c r="E92" s="221"/>
      <c r="F92" s="220"/>
      <c r="G92" s="220"/>
      <c r="H92" s="222"/>
      <c r="I92" s="222"/>
      <c r="J92" s="194"/>
      <c r="K92" s="194"/>
    </row>
    <row r="93" spans="1:11" ht="12.75">
      <c r="A93" s="220" t="s">
        <v>739</v>
      </c>
      <c r="E93" s="225"/>
      <c r="F93" s="220"/>
      <c r="G93" s="220"/>
      <c r="H93" s="226"/>
      <c r="I93" s="226"/>
      <c r="J93" s="194"/>
      <c r="K93" s="194"/>
    </row>
    <row r="94" spans="1:11" ht="12.75">
      <c r="A94" s="220" t="s">
        <v>740</v>
      </c>
      <c r="E94" s="227"/>
      <c r="F94" s="220"/>
      <c r="G94" s="220"/>
      <c r="H94" s="228"/>
      <c r="I94" s="292"/>
      <c r="J94" s="194"/>
      <c r="K94" s="194"/>
    </row>
    <row r="95" spans="1:11" ht="12.75">
      <c r="A95" s="229" t="s">
        <v>741</v>
      </c>
      <c r="E95" s="230"/>
      <c r="F95" s="229"/>
      <c r="G95" s="229"/>
      <c r="H95" s="231"/>
      <c r="I95" s="222"/>
      <c r="J95" s="194"/>
      <c r="K95" s="194"/>
    </row>
    <row r="96" spans="1:11" ht="12.75">
      <c r="A96" s="223" t="s">
        <v>742</v>
      </c>
      <c r="E96" s="225"/>
      <c r="F96" s="223"/>
      <c r="G96" s="223"/>
      <c r="H96" s="226"/>
      <c r="I96" s="226"/>
      <c r="J96" s="194"/>
      <c r="K96" s="194"/>
    </row>
    <row r="97" spans="1:11" ht="12.75">
      <c r="A97" s="232" t="s">
        <v>743</v>
      </c>
      <c r="E97" s="291"/>
      <c r="F97" s="232"/>
      <c r="G97" s="232"/>
      <c r="H97" s="293"/>
      <c r="I97" s="294"/>
      <c r="J97" s="291"/>
      <c r="K97" s="193"/>
    </row>
    <row r="99" spans="1:7" ht="15">
      <c r="A99" s="523" t="s">
        <v>752</v>
      </c>
      <c r="B99" s="523"/>
      <c r="C99" s="523"/>
      <c r="D99" s="523"/>
      <c r="E99" s="295"/>
      <c r="F99" s="295"/>
      <c r="G99" s="295"/>
    </row>
    <row r="100" spans="1:4" ht="105" customHeight="1">
      <c r="A100" s="525" t="s">
        <v>165</v>
      </c>
      <c r="B100" s="525"/>
      <c r="C100" s="525"/>
      <c r="D100" s="525"/>
    </row>
    <row r="102" ht="15">
      <c r="A102" s="296"/>
    </row>
    <row r="117" spans="1:7" ht="15">
      <c r="A117" s="296" t="s">
        <v>166</v>
      </c>
      <c r="G117" s="296" t="s">
        <v>167</v>
      </c>
    </row>
    <row r="141" ht="15">
      <c r="A141" s="244"/>
    </row>
  </sheetData>
  <sheetProtection selectLockedCells="1" selectUnlockedCells="1"/>
  <mergeCells count="2">
    <mergeCell ref="A99:D99"/>
    <mergeCell ref="A100:D100"/>
  </mergeCells>
  <printOptions/>
  <pageMargins left="0.5118055555555555" right="0.5118055555555555" top="0.7875" bottom="0.7875" header="0.5118055555555555" footer="0.5118055555555555"/>
  <pageSetup horizontalDpi="300" verticalDpi="300" orientation="landscape" paperSize="9" scale="60"/>
  <drawing r:id="rId1"/>
</worksheet>
</file>

<file path=xl/worksheets/sheet5.xml><?xml version="1.0" encoding="utf-8"?>
<worksheet xmlns="http://schemas.openxmlformats.org/spreadsheetml/2006/main" xmlns:r="http://schemas.openxmlformats.org/officeDocument/2006/relationships">
  <dimension ref="A1:P183"/>
  <sheetViews>
    <sheetView showGridLines="0" zoomScalePageLayoutView="0" workbookViewId="0" topLeftCell="A1">
      <selection activeCell="A116" sqref="A116:J116"/>
    </sheetView>
  </sheetViews>
  <sheetFormatPr defaultColWidth="9.140625" defaultRowHeight="12.75"/>
  <cols>
    <col min="1" max="1" width="27.7109375" style="0" customWidth="1"/>
    <col min="2" max="3" width="13.140625" style="0" customWidth="1"/>
    <col min="4" max="4" width="14.57421875" style="233" customWidth="1"/>
    <col min="5" max="5" width="19.00390625" style="234" customWidth="1"/>
    <col min="7" max="7" width="5.7109375" style="0" customWidth="1"/>
    <col min="8" max="15" width="10.7109375" style="0" customWidth="1"/>
  </cols>
  <sheetData>
    <row r="1" spans="1:5" ht="16.5" thickBot="1">
      <c r="A1" s="533" t="s">
        <v>173</v>
      </c>
      <c r="B1" s="533"/>
      <c r="C1" s="533"/>
      <c r="D1" s="533"/>
      <c r="E1" s="533"/>
    </row>
    <row r="2" spans="1:5" ht="48" customHeight="1" thickBot="1">
      <c r="A2" s="320" t="s">
        <v>397</v>
      </c>
      <c r="B2" s="321" t="s">
        <v>174</v>
      </c>
      <c r="C2" s="321" t="s">
        <v>746</v>
      </c>
      <c r="D2" s="321" t="s">
        <v>175</v>
      </c>
      <c r="E2" s="322" t="s">
        <v>176</v>
      </c>
    </row>
    <row r="3" spans="1:13" ht="15">
      <c r="A3" s="323" t="s">
        <v>475</v>
      </c>
      <c r="B3" s="324" t="s">
        <v>473</v>
      </c>
      <c r="C3" s="325">
        <v>4.4</v>
      </c>
      <c r="D3" s="325">
        <v>4.4</v>
      </c>
      <c r="E3" s="326" t="s">
        <v>473</v>
      </c>
      <c r="G3" s="327"/>
      <c r="H3" s="328"/>
      <c r="I3" s="328"/>
      <c r="J3" s="329"/>
      <c r="K3" s="329"/>
      <c r="L3" s="330"/>
      <c r="M3" s="331"/>
    </row>
    <row r="4" spans="1:13" ht="15">
      <c r="A4" s="323" t="s">
        <v>476</v>
      </c>
      <c r="B4" s="324" t="s">
        <v>473</v>
      </c>
      <c r="C4" s="332">
        <v>2.1</v>
      </c>
      <c r="D4" s="332">
        <v>1.2</v>
      </c>
      <c r="E4" s="326" t="s">
        <v>473</v>
      </c>
      <c r="G4" s="331"/>
      <c r="H4" s="331"/>
      <c r="I4" s="331"/>
      <c r="J4" s="331"/>
      <c r="K4" s="331"/>
      <c r="L4" s="331"/>
      <c r="M4" s="331"/>
    </row>
    <row r="5" spans="1:13" ht="15">
      <c r="A5" s="323" t="s">
        <v>448</v>
      </c>
      <c r="B5" s="324" t="s">
        <v>473</v>
      </c>
      <c r="C5" s="332">
        <v>2.4</v>
      </c>
      <c r="D5" s="332">
        <v>1.7</v>
      </c>
      <c r="E5" s="326" t="s">
        <v>473</v>
      </c>
      <c r="G5" s="331"/>
      <c r="H5" s="328"/>
      <c r="I5" s="328"/>
      <c r="J5" s="329"/>
      <c r="K5" s="329"/>
      <c r="L5" s="330"/>
      <c r="M5" s="331"/>
    </row>
    <row r="6" spans="1:13" ht="15">
      <c r="A6" s="333" t="s">
        <v>477</v>
      </c>
      <c r="B6" s="334">
        <v>1.8</v>
      </c>
      <c r="C6" s="335">
        <v>4.5</v>
      </c>
      <c r="D6" s="325">
        <v>4.2</v>
      </c>
      <c r="E6" s="326" t="s">
        <v>747</v>
      </c>
      <c r="G6" s="331"/>
      <c r="H6" s="331"/>
      <c r="I6" s="331"/>
      <c r="J6" s="331"/>
      <c r="K6" s="331"/>
      <c r="L6" s="331"/>
      <c r="M6" s="331"/>
    </row>
    <row r="7" spans="1:13" ht="15">
      <c r="A7" s="323" t="s">
        <v>478</v>
      </c>
      <c r="B7" s="324" t="s">
        <v>473</v>
      </c>
      <c r="C7" s="336">
        <v>1.7</v>
      </c>
      <c r="D7" s="337">
        <v>1.9</v>
      </c>
      <c r="E7" s="326" t="s">
        <v>473</v>
      </c>
      <c r="G7" s="338"/>
      <c r="H7" s="328"/>
      <c r="I7" s="328"/>
      <c r="J7" s="329"/>
      <c r="K7" s="329"/>
      <c r="L7" s="330"/>
      <c r="M7" s="331"/>
    </row>
    <row r="8" spans="1:13" ht="15">
      <c r="A8" s="323" t="s">
        <v>479</v>
      </c>
      <c r="B8" s="324" t="s">
        <v>473</v>
      </c>
      <c r="C8" s="335">
        <v>4.6</v>
      </c>
      <c r="D8" s="337">
        <v>3.1</v>
      </c>
      <c r="E8" s="326" t="s">
        <v>473</v>
      </c>
      <c r="G8" s="331"/>
      <c r="H8" s="331"/>
      <c r="I8" s="331"/>
      <c r="J8" s="331"/>
      <c r="K8" s="331"/>
      <c r="L8" s="331"/>
      <c r="M8" s="331"/>
    </row>
    <row r="9" spans="1:13" ht="15">
      <c r="A9" s="333" t="s">
        <v>748</v>
      </c>
      <c r="B9" s="339">
        <v>3.9</v>
      </c>
      <c r="C9" s="336">
        <v>3.8</v>
      </c>
      <c r="D9" s="337">
        <v>2.5</v>
      </c>
      <c r="E9" s="326" t="s">
        <v>749</v>
      </c>
      <c r="G9" s="340"/>
      <c r="H9" s="328"/>
      <c r="I9" s="328"/>
      <c r="J9" s="329"/>
      <c r="K9" s="329"/>
      <c r="L9" s="330"/>
      <c r="M9" s="331"/>
    </row>
    <row r="10" spans="1:13" ht="15">
      <c r="A10" s="341" t="s">
        <v>406</v>
      </c>
      <c r="B10" s="342">
        <v>3.4</v>
      </c>
      <c r="C10" s="335">
        <v>4.7</v>
      </c>
      <c r="D10" s="337">
        <v>2.1</v>
      </c>
      <c r="E10" s="326" t="s">
        <v>749</v>
      </c>
      <c r="G10" s="331"/>
      <c r="H10" s="331"/>
      <c r="I10" s="331"/>
      <c r="J10" s="331"/>
      <c r="K10" s="331"/>
      <c r="L10" s="331"/>
      <c r="M10" s="331"/>
    </row>
    <row r="11" spans="1:5" ht="15">
      <c r="A11" s="333" t="s">
        <v>480</v>
      </c>
      <c r="B11" s="324" t="s">
        <v>473</v>
      </c>
      <c r="C11" s="343">
        <v>11</v>
      </c>
      <c r="D11" s="344">
        <v>1.7</v>
      </c>
      <c r="E11" s="326" t="s">
        <v>473</v>
      </c>
    </row>
    <row r="12" spans="1:5" ht="15">
      <c r="A12" s="333" t="s">
        <v>481</v>
      </c>
      <c r="B12" s="324" t="s">
        <v>473</v>
      </c>
      <c r="C12" s="335">
        <v>4.1</v>
      </c>
      <c r="D12" s="325">
        <v>7.2</v>
      </c>
      <c r="E12" s="326" t="s">
        <v>473</v>
      </c>
    </row>
    <row r="13" spans="1:5" ht="15">
      <c r="A13" s="341" t="s">
        <v>482</v>
      </c>
      <c r="B13" s="342">
        <v>1.8</v>
      </c>
      <c r="C13" s="336">
        <v>3.8</v>
      </c>
      <c r="D13" s="325">
        <v>5.6</v>
      </c>
      <c r="E13" s="326" t="s">
        <v>747</v>
      </c>
    </row>
    <row r="14" spans="1:5" ht="15">
      <c r="A14" s="333" t="s">
        <v>483</v>
      </c>
      <c r="B14" s="324" t="s">
        <v>473</v>
      </c>
      <c r="C14" s="345">
        <v>9.3</v>
      </c>
      <c r="D14" s="325">
        <v>9.3</v>
      </c>
      <c r="E14" s="326" t="s">
        <v>473</v>
      </c>
    </row>
    <row r="15" spans="1:5" ht="15">
      <c r="A15" s="333" t="s">
        <v>484</v>
      </c>
      <c r="B15" s="324" t="s">
        <v>473</v>
      </c>
      <c r="C15" s="335">
        <v>4.4</v>
      </c>
      <c r="D15" s="337">
        <v>3.8</v>
      </c>
      <c r="E15" s="326" t="s">
        <v>473</v>
      </c>
    </row>
    <row r="16" spans="1:5" ht="15">
      <c r="A16" s="333" t="s">
        <v>485</v>
      </c>
      <c r="B16" s="324" t="s">
        <v>473</v>
      </c>
      <c r="C16" s="346">
        <v>1.1</v>
      </c>
      <c r="D16" s="346">
        <v>1.3</v>
      </c>
      <c r="E16" s="326" t="s">
        <v>473</v>
      </c>
    </row>
    <row r="17" spans="1:5" ht="15">
      <c r="A17" s="333" t="s">
        <v>486</v>
      </c>
      <c r="B17" s="324" t="s">
        <v>473</v>
      </c>
      <c r="C17" s="346">
        <v>3.6</v>
      </c>
      <c r="D17" s="346">
        <v>3.4</v>
      </c>
      <c r="E17" s="326" t="s">
        <v>473</v>
      </c>
    </row>
    <row r="18" spans="1:5" ht="15">
      <c r="A18" s="333" t="s">
        <v>412</v>
      </c>
      <c r="B18" s="324" t="s">
        <v>473</v>
      </c>
      <c r="C18" s="337">
        <v>2.8</v>
      </c>
      <c r="D18" s="337">
        <v>2.8</v>
      </c>
      <c r="E18" s="326" t="s">
        <v>473</v>
      </c>
    </row>
    <row r="19" spans="1:5" ht="15">
      <c r="A19" s="333" t="s">
        <v>487</v>
      </c>
      <c r="B19" s="324" t="s">
        <v>473</v>
      </c>
      <c r="C19" s="336">
        <v>1.7</v>
      </c>
      <c r="D19" s="337">
        <v>1.2</v>
      </c>
      <c r="E19" s="326" t="s">
        <v>473</v>
      </c>
    </row>
    <row r="20" spans="1:5" ht="15">
      <c r="A20" s="341" t="s">
        <v>488</v>
      </c>
      <c r="B20" s="347">
        <v>0.6</v>
      </c>
      <c r="C20" s="348">
        <v>0.5</v>
      </c>
      <c r="D20" s="348">
        <v>0.6</v>
      </c>
      <c r="E20" s="326" t="s">
        <v>750</v>
      </c>
    </row>
    <row r="21" spans="1:5" ht="15">
      <c r="A21" s="341" t="s">
        <v>405</v>
      </c>
      <c r="B21" s="342">
        <v>2.4</v>
      </c>
      <c r="C21" s="337">
        <v>2.9</v>
      </c>
      <c r="D21" s="337">
        <v>2.4</v>
      </c>
      <c r="E21" s="326" t="s">
        <v>750</v>
      </c>
    </row>
    <row r="22" spans="1:5" ht="15">
      <c r="A22" s="341" t="s">
        <v>410</v>
      </c>
      <c r="B22" s="349">
        <v>3.7</v>
      </c>
      <c r="C22" s="343">
        <v>5</v>
      </c>
      <c r="D22" s="344">
        <v>3.6</v>
      </c>
      <c r="E22" s="326" t="s">
        <v>749</v>
      </c>
    </row>
    <row r="23" spans="1:5" ht="15">
      <c r="A23" s="333" t="s">
        <v>402</v>
      </c>
      <c r="B23" s="324" t="s">
        <v>473</v>
      </c>
      <c r="C23" s="325">
        <v>6.5</v>
      </c>
      <c r="D23" s="344">
        <v>3</v>
      </c>
      <c r="E23" s="326" t="s">
        <v>473</v>
      </c>
    </row>
    <row r="24" spans="1:5" ht="15">
      <c r="A24" s="333" t="s">
        <v>489</v>
      </c>
      <c r="B24" s="324" t="s">
        <v>473</v>
      </c>
      <c r="C24" s="346">
        <v>2</v>
      </c>
      <c r="D24" s="346">
        <v>1.7</v>
      </c>
      <c r="E24" s="326" t="s">
        <v>473</v>
      </c>
    </row>
    <row r="25" spans="1:5" ht="15">
      <c r="A25" s="341" t="s">
        <v>451</v>
      </c>
      <c r="B25" s="350">
        <v>2.2</v>
      </c>
      <c r="C25" s="335">
        <v>4.5</v>
      </c>
      <c r="D25" s="337">
        <v>3.6</v>
      </c>
      <c r="E25" s="326" t="s">
        <v>747</v>
      </c>
    </row>
    <row r="26" spans="1:5" ht="15">
      <c r="A26" s="333" t="s">
        <v>490</v>
      </c>
      <c r="B26" s="324" t="s">
        <v>473</v>
      </c>
      <c r="C26" s="336">
        <v>2.2</v>
      </c>
      <c r="D26" s="337">
        <v>3.7</v>
      </c>
      <c r="E26" s="326" t="s">
        <v>473</v>
      </c>
    </row>
    <row r="27" spans="1:5" ht="15">
      <c r="A27" s="333" t="s">
        <v>491</v>
      </c>
      <c r="B27" s="324" t="s">
        <v>473</v>
      </c>
      <c r="C27" s="336">
        <v>3.8</v>
      </c>
      <c r="D27" s="337">
        <v>2.1</v>
      </c>
      <c r="E27" s="326" t="s">
        <v>473</v>
      </c>
    </row>
    <row r="28" spans="1:5" ht="15">
      <c r="A28" s="333" t="s">
        <v>492</v>
      </c>
      <c r="B28" s="324" t="s">
        <v>473</v>
      </c>
      <c r="C28" s="336">
        <v>3.4</v>
      </c>
      <c r="D28" s="344">
        <v>2</v>
      </c>
      <c r="E28" s="326" t="s">
        <v>473</v>
      </c>
    </row>
    <row r="29" spans="1:5" ht="15">
      <c r="A29" s="341" t="s">
        <v>404</v>
      </c>
      <c r="B29" s="351">
        <v>5.2</v>
      </c>
      <c r="C29" s="335">
        <v>7.2</v>
      </c>
      <c r="D29" s="343">
        <v>7</v>
      </c>
      <c r="E29" s="326" t="s">
        <v>747</v>
      </c>
    </row>
    <row r="30" spans="1:16" ht="15">
      <c r="A30" s="352" t="s">
        <v>493</v>
      </c>
      <c r="B30" s="324" t="s">
        <v>473</v>
      </c>
      <c r="C30" s="353">
        <v>2</v>
      </c>
      <c r="D30" s="344">
        <v>3.2</v>
      </c>
      <c r="E30" s="354" t="s">
        <v>473</v>
      </c>
      <c r="F30" s="355"/>
      <c r="G30" s="355"/>
      <c r="H30" s="355"/>
      <c r="I30" s="355"/>
      <c r="J30" s="355"/>
      <c r="K30" s="355"/>
      <c r="L30" s="355"/>
      <c r="M30" s="355"/>
      <c r="N30" s="355"/>
      <c r="O30" s="355"/>
      <c r="P30" s="355"/>
    </row>
    <row r="31" spans="1:5" ht="15">
      <c r="A31" s="341" t="s">
        <v>494</v>
      </c>
      <c r="B31" s="356">
        <v>2.1</v>
      </c>
      <c r="C31" s="336">
        <v>2.1</v>
      </c>
      <c r="D31" s="337">
        <v>2.1</v>
      </c>
      <c r="E31" s="326" t="s">
        <v>750</v>
      </c>
    </row>
    <row r="32" spans="1:5" ht="15">
      <c r="A32" s="333" t="s">
        <v>495</v>
      </c>
      <c r="B32" s="324" t="s">
        <v>473</v>
      </c>
      <c r="C32" s="337">
        <v>3.3</v>
      </c>
      <c r="D32" s="337">
        <v>2.7</v>
      </c>
      <c r="E32" s="326" t="s">
        <v>473</v>
      </c>
    </row>
    <row r="33" spans="1:5" ht="15">
      <c r="A33" s="333" t="s">
        <v>496</v>
      </c>
      <c r="B33" s="324" t="s">
        <v>473</v>
      </c>
      <c r="C33" s="336">
        <v>2.1</v>
      </c>
      <c r="D33" s="325">
        <v>4.2</v>
      </c>
      <c r="E33" s="326" t="s">
        <v>473</v>
      </c>
    </row>
    <row r="34" spans="1:5" ht="15">
      <c r="A34" s="341" t="s">
        <v>403</v>
      </c>
      <c r="B34" s="357">
        <v>3.7</v>
      </c>
      <c r="C34" s="335">
        <v>7.7</v>
      </c>
      <c r="D34" s="343">
        <v>5</v>
      </c>
      <c r="E34" s="326" t="s">
        <v>747</v>
      </c>
    </row>
    <row r="35" spans="1:5" ht="15">
      <c r="A35" s="341" t="s">
        <v>453</v>
      </c>
      <c r="B35" s="358" t="s">
        <v>177</v>
      </c>
      <c r="C35" s="336">
        <v>3.8</v>
      </c>
      <c r="D35" s="337">
        <v>3.3</v>
      </c>
      <c r="E35" s="359" t="s">
        <v>473</v>
      </c>
    </row>
    <row r="36" spans="1:5" ht="15">
      <c r="A36" s="333" t="s">
        <v>497</v>
      </c>
      <c r="B36" s="324" t="s">
        <v>473</v>
      </c>
      <c r="C36" s="360">
        <v>0.9</v>
      </c>
      <c r="D36" s="344">
        <v>2</v>
      </c>
      <c r="E36" s="326" t="s">
        <v>473</v>
      </c>
    </row>
    <row r="37" spans="1:5" ht="15">
      <c r="A37" s="341" t="s">
        <v>409</v>
      </c>
      <c r="B37" s="357">
        <v>3.3</v>
      </c>
      <c r="C37" s="325">
        <v>8.7</v>
      </c>
      <c r="D37" s="325">
        <v>7.9</v>
      </c>
      <c r="E37" s="326" t="s">
        <v>747</v>
      </c>
    </row>
    <row r="38" spans="1:5" ht="15">
      <c r="A38" s="333" t="s">
        <v>498</v>
      </c>
      <c r="B38" s="324" t="s">
        <v>473</v>
      </c>
      <c r="C38" s="336">
        <v>2.1</v>
      </c>
      <c r="D38" s="337">
        <v>1.3</v>
      </c>
      <c r="E38" s="326" t="s">
        <v>473</v>
      </c>
    </row>
    <row r="39" spans="1:5" ht="15">
      <c r="A39" s="333" t="s">
        <v>499</v>
      </c>
      <c r="B39" s="324" t="s">
        <v>473</v>
      </c>
      <c r="C39" s="335">
        <v>7.3</v>
      </c>
      <c r="D39" s="337">
        <v>3.7</v>
      </c>
      <c r="E39" s="326" t="s">
        <v>473</v>
      </c>
    </row>
    <row r="40" spans="1:5" ht="15">
      <c r="A40" s="333" t="s">
        <v>500</v>
      </c>
      <c r="B40" s="324" t="s">
        <v>473</v>
      </c>
      <c r="C40" s="337">
        <v>2.1</v>
      </c>
      <c r="D40" s="337">
        <v>2.3</v>
      </c>
      <c r="E40" s="326" t="s">
        <v>473</v>
      </c>
    </row>
    <row r="41" spans="1:5" ht="15">
      <c r="A41" s="333" t="s">
        <v>501</v>
      </c>
      <c r="B41" s="324" t="s">
        <v>473</v>
      </c>
      <c r="C41" s="337">
        <v>3.8</v>
      </c>
      <c r="D41" s="325">
        <v>4.7</v>
      </c>
      <c r="E41" s="326" t="s">
        <v>473</v>
      </c>
    </row>
    <row r="42" spans="1:5" ht="15">
      <c r="A42" s="341" t="s">
        <v>408</v>
      </c>
      <c r="B42" s="361" t="s">
        <v>177</v>
      </c>
      <c r="C42" s="335">
        <v>6.4</v>
      </c>
      <c r="D42" s="337">
        <v>3.3</v>
      </c>
      <c r="E42" s="326" t="s">
        <v>473</v>
      </c>
    </row>
    <row r="43" spans="1:5" ht="15">
      <c r="A43" s="333" t="s">
        <v>502</v>
      </c>
      <c r="B43" s="324" t="s">
        <v>473</v>
      </c>
      <c r="C43" s="336">
        <v>1.2</v>
      </c>
      <c r="D43" s="337">
        <v>1.8</v>
      </c>
      <c r="E43" s="326" t="s">
        <v>473</v>
      </c>
    </row>
    <row r="44" spans="1:5" ht="15">
      <c r="A44" s="333" t="s">
        <v>503</v>
      </c>
      <c r="B44" s="324" t="s">
        <v>473</v>
      </c>
      <c r="C44" s="344">
        <v>2</v>
      </c>
      <c r="D44" s="344">
        <v>1.1</v>
      </c>
      <c r="E44" s="326" t="s">
        <v>473</v>
      </c>
    </row>
    <row r="45" spans="1:5" ht="15">
      <c r="A45" s="333" t="s">
        <v>407</v>
      </c>
      <c r="B45" s="324" t="s">
        <v>473</v>
      </c>
      <c r="C45" s="362">
        <v>4.2</v>
      </c>
      <c r="D45" s="363">
        <v>1.4</v>
      </c>
      <c r="E45" s="326" t="s">
        <v>473</v>
      </c>
    </row>
    <row r="46" spans="1:5" ht="15">
      <c r="A46" s="333" t="s">
        <v>504</v>
      </c>
      <c r="B46" s="324" t="s">
        <v>473</v>
      </c>
      <c r="C46" s="337">
        <v>2.2</v>
      </c>
      <c r="D46" s="337">
        <v>1.6</v>
      </c>
      <c r="E46" s="326" t="s">
        <v>473</v>
      </c>
    </row>
    <row r="47" spans="1:5" ht="15">
      <c r="A47" s="333" t="s">
        <v>505</v>
      </c>
      <c r="B47" s="324" t="s">
        <v>473</v>
      </c>
      <c r="C47" s="335">
        <v>4.1</v>
      </c>
      <c r="D47" s="337">
        <v>2.2</v>
      </c>
      <c r="E47" s="326" t="s">
        <v>473</v>
      </c>
    </row>
    <row r="48" spans="1:5" ht="15">
      <c r="A48" s="333" t="s">
        <v>506</v>
      </c>
      <c r="B48" s="324" t="s">
        <v>473</v>
      </c>
      <c r="C48" s="325">
        <v>5.5</v>
      </c>
      <c r="D48" s="325">
        <v>6.5</v>
      </c>
      <c r="E48" s="326" t="s">
        <v>473</v>
      </c>
    </row>
    <row r="49" spans="1:5" ht="15">
      <c r="A49" s="341" t="s">
        <v>456</v>
      </c>
      <c r="B49" s="342">
        <v>3.1</v>
      </c>
      <c r="C49" s="335">
        <v>7.2</v>
      </c>
      <c r="D49" s="337">
        <v>2.8</v>
      </c>
      <c r="E49" s="326" t="s">
        <v>749</v>
      </c>
    </row>
    <row r="50" spans="1:5" ht="15">
      <c r="A50" s="333" t="s">
        <v>507</v>
      </c>
      <c r="B50" s="324" t="s">
        <v>473</v>
      </c>
      <c r="C50" s="336">
        <v>1.5</v>
      </c>
      <c r="D50" s="337">
        <v>1.3</v>
      </c>
      <c r="E50" s="326" t="s">
        <v>473</v>
      </c>
    </row>
    <row r="51" spans="1:5" ht="15">
      <c r="A51" s="364" t="s">
        <v>508</v>
      </c>
      <c r="B51" s="356">
        <v>1.7</v>
      </c>
      <c r="C51" s="336">
        <v>3.6</v>
      </c>
      <c r="D51" s="337">
        <v>2.3</v>
      </c>
      <c r="E51" s="326" t="s">
        <v>747</v>
      </c>
    </row>
    <row r="52" spans="1:5" ht="15">
      <c r="A52" s="333" t="s">
        <v>509</v>
      </c>
      <c r="B52" s="324" t="s">
        <v>473</v>
      </c>
      <c r="C52" s="336">
        <v>1.3</v>
      </c>
      <c r="D52" s="337">
        <v>2.8</v>
      </c>
      <c r="E52" s="326" t="s">
        <v>473</v>
      </c>
    </row>
    <row r="53" spans="1:5" ht="15">
      <c r="A53" s="333" t="s">
        <v>510</v>
      </c>
      <c r="B53" s="324" t="s">
        <v>473</v>
      </c>
      <c r="C53" s="335">
        <v>4.6</v>
      </c>
      <c r="D53" s="337">
        <v>2.7</v>
      </c>
      <c r="E53" s="326" t="s">
        <v>473</v>
      </c>
    </row>
    <row r="54" spans="1:5" ht="15">
      <c r="A54" s="333" t="s">
        <v>511</v>
      </c>
      <c r="B54" s="324" t="s">
        <v>473</v>
      </c>
      <c r="C54" s="353">
        <v>3</v>
      </c>
      <c r="D54" s="344">
        <v>2.8</v>
      </c>
      <c r="E54" s="326" t="s">
        <v>473</v>
      </c>
    </row>
    <row r="55" spans="1:5" ht="15">
      <c r="A55" s="333" t="s">
        <v>512</v>
      </c>
      <c r="B55" s="324" t="s">
        <v>473</v>
      </c>
      <c r="C55" s="335">
        <v>6.3</v>
      </c>
      <c r="D55" s="325">
        <v>5.3</v>
      </c>
      <c r="E55" s="326" t="s">
        <v>473</v>
      </c>
    </row>
    <row r="56" spans="1:5" ht="15">
      <c r="A56" s="333" t="s">
        <v>457</v>
      </c>
      <c r="B56" s="324" t="s">
        <v>473</v>
      </c>
      <c r="C56" s="337">
        <v>2.6</v>
      </c>
      <c r="D56" s="337">
        <v>2.8</v>
      </c>
      <c r="E56" s="326" t="s">
        <v>473</v>
      </c>
    </row>
    <row r="57" spans="1:5" ht="15">
      <c r="A57" s="341" t="s">
        <v>413</v>
      </c>
      <c r="B57" s="365">
        <v>0.9</v>
      </c>
      <c r="C57" s="337">
        <v>1.6</v>
      </c>
      <c r="D57" s="337">
        <v>1.5</v>
      </c>
      <c r="E57" s="326" t="s">
        <v>747</v>
      </c>
    </row>
    <row r="58" spans="1:5" ht="15">
      <c r="A58" s="341" t="s">
        <v>513</v>
      </c>
      <c r="B58" s="342">
        <v>2.3</v>
      </c>
      <c r="C58" s="337">
        <v>3.3</v>
      </c>
      <c r="D58" s="337">
        <v>2.5</v>
      </c>
      <c r="E58" s="326" t="s">
        <v>747</v>
      </c>
    </row>
    <row r="59" spans="1:5" ht="15">
      <c r="A59" s="333" t="s">
        <v>514</v>
      </c>
      <c r="B59" s="324" t="s">
        <v>473</v>
      </c>
      <c r="C59" s="363">
        <v>3.9</v>
      </c>
      <c r="D59" s="363">
        <v>3.1</v>
      </c>
      <c r="E59" s="326" t="s">
        <v>473</v>
      </c>
    </row>
    <row r="60" spans="1:5" ht="15">
      <c r="A60" s="333" t="s">
        <v>459</v>
      </c>
      <c r="B60" s="324" t="s">
        <v>473</v>
      </c>
      <c r="C60" s="335">
        <v>7.1</v>
      </c>
      <c r="D60" s="325">
        <v>6.7</v>
      </c>
      <c r="E60" s="326" t="s">
        <v>473</v>
      </c>
    </row>
    <row r="61" spans="1:5" ht="15">
      <c r="A61" s="333" t="s">
        <v>515</v>
      </c>
      <c r="B61" s="324" t="s">
        <v>473</v>
      </c>
      <c r="C61" s="360">
        <v>0.5</v>
      </c>
      <c r="D61" s="348">
        <v>0.5</v>
      </c>
      <c r="E61" s="326" t="s">
        <v>473</v>
      </c>
    </row>
    <row r="62" spans="1:5" ht="15">
      <c r="A62" s="333" t="s">
        <v>516</v>
      </c>
      <c r="B62" s="324" t="s">
        <v>473</v>
      </c>
      <c r="C62" s="335">
        <v>7.8</v>
      </c>
      <c r="D62" s="325">
        <v>4.3</v>
      </c>
      <c r="E62" s="326" t="s">
        <v>473</v>
      </c>
    </row>
    <row r="63" spans="1:5" ht="15">
      <c r="A63" s="333" t="s">
        <v>460</v>
      </c>
      <c r="B63" s="324" t="s">
        <v>473</v>
      </c>
      <c r="C63" s="325">
        <v>6.2</v>
      </c>
      <c r="D63" s="337">
        <v>3.3</v>
      </c>
      <c r="E63" s="326" t="s">
        <v>473</v>
      </c>
    </row>
    <row r="64" spans="1:5" ht="15">
      <c r="A64" s="333" t="s">
        <v>517</v>
      </c>
      <c r="B64" s="324" t="s">
        <v>473</v>
      </c>
      <c r="C64" s="335">
        <v>10.8</v>
      </c>
      <c r="D64" s="343">
        <v>4</v>
      </c>
      <c r="E64" s="326" t="s">
        <v>473</v>
      </c>
    </row>
    <row r="65" spans="1:5" ht="15">
      <c r="A65" s="341" t="s">
        <v>518</v>
      </c>
      <c r="B65" s="342">
        <v>3.8</v>
      </c>
      <c r="C65" s="336">
        <v>3.5</v>
      </c>
      <c r="D65" s="337">
        <v>3.5</v>
      </c>
      <c r="E65" s="326" t="s">
        <v>749</v>
      </c>
    </row>
    <row r="66" spans="1:5" ht="15">
      <c r="A66" s="333" t="s">
        <v>519</v>
      </c>
      <c r="B66" s="324" t="s">
        <v>473</v>
      </c>
      <c r="C66" s="337">
        <v>2.7</v>
      </c>
      <c r="D66" s="337">
        <v>1.5</v>
      </c>
      <c r="E66" s="326" t="s">
        <v>473</v>
      </c>
    </row>
    <row r="67" spans="1:5" ht="15">
      <c r="A67" s="341" t="s">
        <v>520</v>
      </c>
      <c r="B67" s="342">
        <v>3.2</v>
      </c>
      <c r="C67" s="325">
        <v>4.7</v>
      </c>
      <c r="D67" s="337">
        <v>3.1</v>
      </c>
      <c r="E67" s="326" t="s">
        <v>749</v>
      </c>
    </row>
    <row r="68" spans="1:5" ht="15">
      <c r="A68" s="333" t="s">
        <v>522</v>
      </c>
      <c r="B68" s="324" t="s">
        <v>473</v>
      </c>
      <c r="C68" s="335">
        <v>4.3</v>
      </c>
      <c r="D68" s="337">
        <v>3.5</v>
      </c>
      <c r="E68" s="326" t="s">
        <v>473</v>
      </c>
    </row>
    <row r="69" spans="1:5" ht="15">
      <c r="A69" s="341" t="s">
        <v>414</v>
      </c>
      <c r="B69" s="366">
        <v>0.8</v>
      </c>
      <c r="C69" s="336">
        <v>2.1</v>
      </c>
      <c r="D69" s="337">
        <v>1.1</v>
      </c>
      <c r="E69" s="326" t="s">
        <v>747</v>
      </c>
    </row>
    <row r="70" spans="1:5" ht="15">
      <c r="A70" s="333" t="s">
        <v>523</v>
      </c>
      <c r="B70" s="324" t="s">
        <v>473</v>
      </c>
      <c r="C70" s="360">
        <v>0.6</v>
      </c>
      <c r="D70" s="348">
        <v>0.9</v>
      </c>
      <c r="E70" s="326" t="s">
        <v>473</v>
      </c>
    </row>
    <row r="71" spans="1:5" ht="15">
      <c r="A71" s="333" t="s">
        <v>524</v>
      </c>
      <c r="B71" s="324" t="s">
        <v>473</v>
      </c>
      <c r="C71" s="336">
        <v>2.7</v>
      </c>
      <c r="D71" s="337">
        <v>2.7</v>
      </c>
      <c r="E71" s="326" t="s">
        <v>473</v>
      </c>
    </row>
    <row r="72" spans="1:5" ht="15">
      <c r="A72" s="333" t="s">
        <v>525</v>
      </c>
      <c r="B72" s="324" t="s">
        <v>473</v>
      </c>
      <c r="C72" s="335">
        <v>5.2</v>
      </c>
      <c r="D72" s="337">
        <v>3.7</v>
      </c>
      <c r="E72" s="326" t="s">
        <v>473</v>
      </c>
    </row>
    <row r="73" spans="1:5" ht="15">
      <c r="A73" s="333" t="s">
        <v>526</v>
      </c>
      <c r="B73" s="324" t="s">
        <v>473</v>
      </c>
      <c r="C73" s="337">
        <v>2.4</v>
      </c>
      <c r="D73" s="337">
        <v>1.8</v>
      </c>
      <c r="E73" s="326" t="s">
        <v>473</v>
      </c>
    </row>
    <row r="74" spans="1:5" ht="15">
      <c r="A74" s="333" t="s">
        <v>527</v>
      </c>
      <c r="B74" s="324" t="s">
        <v>473</v>
      </c>
      <c r="C74" s="337">
        <v>1.5</v>
      </c>
      <c r="D74" s="348">
        <v>0.9</v>
      </c>
      <c r="E74" s="326" t="s">
        <v>473</v>
      </c>
    </row>
    <row r="75" spans="1:5" ht="15">
      <c r="A75" s="341" t="s">
        <v>463</v>
      </c>
      <c r="B75" s="367">
        <v>4.1</v>
      </c>
      <c r="C75" s="325">
        <v>4.9</v>
      </c>
      <c r="D75" s="325">
        <v>4.3</v>
      </c>
      <c r="E75" s="326" t="s">
        <v>747</v>
      </c>
    </row>
    <row r="76" spans="1:5" ht="15">
      <c r="A76" s="341" t="s">
        <v>464</v>
      </c>
      <c r="B76" s="342">
        <v>1.3</v>
      </c>
      <c r="C76" s="337">
        <v>3.4</v>
      </c>
      <c r="D76" s="337">
        <v>3.2</v>
      </c>
      <c r="E76" s="326" t="s">
        <v>747</v>
      </c>
    </row>
    <row r="77" spans="1:5" ht="15">
      <c r="A77" s="341" t="s">
        <v>528</v>
      </c>
      <c r="B77" s="342">
        <v>3.1</v>
      </c>
      <c r="C77" s="335">
        <v>6.2</v>
      </c>
      <c r="D77" s="325">
        <v>6.3</v>
      </c>
      <c r="E77" s="326" t="s">
        <v>747</v>
      </c>
    </row>
    <row r="78" spans="1:5" ht="15">
      <c r="A78" s="333" t="s">
        <v>529</v>
      </c>
      <c r="B78" s="324" t="s">
        <v>473</v>
      </c>
      <c r="C78" s="337">
        <v>3.4</v>
      </c>
      <c r="D78" s="337">
        <v>2.6</v>
      </c>
      <c r="E78" s="326" t="s">
        <v>473</v>
      </c>
    </row>
    <row r="79" spans="1:5" ht="15">
      <c r="A79" s="333" t="s">
        <v>465</v>
      </c>
      <c r="B79" s="324" t="s">
        <v>473</v>
      </c>
      <c r="C79" s="337">
        <v>3.4</v>
      </c>
      <c r="D79" s="337">
        <v>3.9</v>
      </c>
      <c r="E79" s="326" t="s">
        <v>473</v>
      </c>
    </row>
    <row r="80" spans="1:5" ht="15">
      <c r="A80" s="341" t="s">
        <v>401</v>
      </c>
      <c r="B80" s="357">
        <v>1.8</v>
      </c>
      <c r="C80" s="336">
        <v>2.8</v>
      </c>
      <c r="D80" s="337">
        <v>3.5</v>
      </c>
      <c r="E80" s="326" t="s">
        <v>747</v>
      </c>
    </row>
    <row r="81" spans="1:5" ht="15">
      <c r="A81" s="368" t="s">
        <v>411</v>
      </c>
      <c r="B81" s="357">
        <v>1.9</v>
      </c>
      <c r="C81" s="353">
        <v>3</v>
      </c>
      <c r="D81" s="344">
        <v>3.8</v>
      </c>
      <c r="E81" s="326" t="s">
        <v>747</v>
      </c>
    </row>
    <row r="82" spans="1:5" ht="15">
      <c r="A82" s="369" t="s">
        <v>466</v>
      </c>
      <c r="B82" s="324" t="s">
        <v>473</v>
      </c>
      <c r="C82" s="353">
        <v>3</v>
      </c>
      <c r="D82" s="344">
        <v>3.1</v>
      </c>
      <c r="E82" s="326" t="s">
        <v>473</v>
      </c>
    </row>
    <row r="83" spans="1:5" ht="15">
      <c r="A83" s="369" t="s">
        <v>467</v>
      </c>
      <c r="B83" s="324" t="s">
        <v>473</v>
      </c>
      <c r="C83" s="344">
        <v>2</v>
      </c>
      <c r="D83" s="344">
        <v>3.5</v>
      </c>
      <c r="E83" s="326" t="s">
        <v>473</v>
      </c>
    </row>
    <row r="84" spans="1:5" ht="15">
      <c r="A84" s="369" t="s">
        <v>531</v>
      </c>
      <c r="B84" s="324" t="s">
        <v>473</v>
      </c>
      <c r="C84" s="325">
        <v>10.8</v>
      </c>
      <c r="D84" s="337">
        <v>3.3</v>
      </c>
      <c r="E84" s="326" t="s">
        <v>473</v>
      </c>
    </row>
    <row r="85" spans="1:5" ht="15">
      <c r="A85" s="369" t="s">
        <v>532</v>
      </c>
      <c r="B85" s="324" t="s">
        <v>473</v>
      </c>
      <c r="C85" s="337">
        <v>1.3</v>
      </c>
      <c r="D85" s="325">
        <v>4.9</v>
      </c>
      <c r="E85" s="326" t="s">
        <v>473</v>
      </c>
    </row>
    <row r="86" spans="1:5" ht="15">
      <c r="A86" s="341" t="s">
        <v>533</v>
      </c>
      <c r="B86" s="342">
        <v>2.9</v>
      </c>
      <c r="C86" s="336">
        <v>2.9</v>
      </c>
      <c r="D86" s="344">
        <v>3</v>
      </c>
      <c r="E86" s="326" t="s">
        <v>747</v>
      </c>
    </row>
    <row r="87" spans="1:5" ht="13.5" thickBot="1">
      <c r="A87" s="370" t="s">
        <v>534</v>
      </c>
      <c r="B87" s="371" t="s">
        <v>473</v>
      </c>
      <c r="C87" s="372">
        <v>2.4</v>
      </c>
      <c r="D87" s="373">
        <v>3.2</v>
      </c>
      <c r="E87" s="374" t="s">
        <v>473</v>
      </c>
    </row>
    <row r="88" spans="1:4" ht="12.75">
      <c r="A88" s="375" t="s">
        <v>536</v>
      </c>
      <c r="B88" s="376"/>
      <c r="C88" s="376"/>
      <c r="D88" s="375"/>
    </row>
    <row r="89" spans="1:5" s="163" customFormat="1" ht="15">
      <c r="A89" s="377" t="s">
        <v>178</v>
      </c>
      <c r="B89" s="378"/>
      <c r="C89" s="378"/>
      <c r="D89" s="375"/>
      <c r="E89" s="273"/>
    </row>
    <row r="90" ht="15">
      <c r="A90" s="379"/>
    </row>
    <row r="91" spans="1:10" ht="15">
      <c r="A91" s="380" t="s">
        <v>537</v>
      </c>
      <c r="B91" s="381"/>
      <c r="C91" s="233" t="s">
        <v>538</v>
      </c>
      <c r="F91" s="170"/>
      <c r="J91" s="170"/>
    </row>
    <row r="92" spans="1:10" ht="15">
      <c r="A92" s="167"/>
      <c r="B92" s="382"/>
      <c r="C92" s="233" t="s">
        <v>539</v>
      </c>
      <c r="F92" s="170"/>
      <c r="J92" s="170"/>
    </row>
    <row r="93" spans="1:10" ht="15">
      <c r="A93" s="167"/>
      <c r="B93" s="383"/>
      <c r="C93" s="233" t="s">
        <v>540</v>
      </c>
      <c r="F93" s="170"/>
      <c r="J93" s="170"/>
    </row>
    <row r="94" spans="1:6" ht="15">
      <c r="A94" s="379"/>
      <c r="B94" s="384"/>
      <c r="C94" s="233" t="s">
        <v>751</v>
      </c>
      <c r="F94" s="170"/>
    </row>
    <row r="95" spans="1:3" ht="15">
      <c r="A95" s="385"/>
      <c r="B95" s="386"/>
      <c r="C95" s="386"/>
    </row>
    <row r="97" spans="1:10" ht="15.75" thickBot="1">
      <c r="A97" s="534" t="s">
        <v>179</v>
      </c>
      <c r="B97" s="534"/>
      <c r="C97" s="534"/>
      <c r="D97" s="534"/>
      <c r="E97" s="534"/>
      <c r="F97" s="534"/>
      <c r="G97" s="534"/>
      <c r="H97" s="534"/>
      <c r="I97" s="534"/>
      <c r="J97" s="534"/>
    </row>
    <row r="98" spans="1:10" s="163" customFormat="1" ht="15" customHeight="1">
      <c r="A98" s="535" t="s">
        <v>180</v>
      </c>
      <c r="B98" s="536"/>
      <c r="C98" s="536"/>
      <c r="D98" s="536"/>
      <c r="E98" s="536"/>
      <c r="F98" s="536"/>
      <c r="G98" s="536"/>
      <c r="H98" s="536"/>
      <c r="I98" s="536"/>
      <c r="J98" s="537"/>
    </row>
    <row r="99" spans="1:10" ht="15" customHeight="1">
      <c r="A99" s="527" t="s">
        <v>181</v>
      </c>
      <c r="B99" s="528"/>
      <c r="C99" s="528"/>
      <c r="D99" s="528"/>
      <c r="E99" s="528"/>
      <c r="F99" s="528"/>
      <c r="G99" s="528"/>
      <c r="H99" s="528"/>
      <c r="I99" s="528"/>
      <c r="J99" s="529"/>
    </row>
    <row r="100" spans="1:10" ht="15" customHeight="1">
      <c r="A100" s="527" t="s">
        <v>182</v>
      </c>
      <c r="B100" s="528"/>
      <c r="C100" s="528"/>
      <c r="D100" s="528"/>
      <c r="E100" s="528"/>
      <c r="F100" s="528"/>
      <c r="G100" s="528"/>
      <c r="H100" s="528"/>
      <c r="I100" s="528"/>
      <c r="J100" s="529"/>
    </row>
    <row r="101" spans="1:10" ht="15" customHeight="1">
      <c r="A101" s="527" t="s">
        <v>183</v>
      </c>
      <c r="B101" s="538"/>
      <c r="C101" s="538"/>
      <c r="D101" s="538"/>
      <c r="E101" s="538"/>
      <c r="F101" s="538"/>
      <c r="G101" s="538"/>
      <c r="H101" s="538"/>
      <c r="I101" s="538"/>
      <c r="J101" s="539"/>
    </row>
    <row r="102" spans="1:10" ht="15" customHeight="1">
      <c r="A102" s="527" t="s">
        <v>184</v>
      </c>
      <c r="B102" s="528"/>
      <c r="C102" s="528"/>
      <c r="D102" s="528"/>
      <c r="E102" s="528"/>
      <c r="F102" s="528"/>
      <c r="G102" s="528"/>
      <c r="H102" s="528"/>
      <c r="I102" s="528"/>
      <c r="J102" s="529"/>
    </row>
    <row r="103" spans="1:10" ht="15" customHeight="1">
      <c r="A103" s="527" t="s">
        <v>185</v>
      </c>
      <c r="B103" s="528"/>
      <c r="C103" s="528"/>
      <c r="D103" s="528"/>
      <c r="E103" s="528"/>
      <c r="F103" s="528"/>
      <c r="G103" s="528"/>
      <c r="H103" s="528"/>
      <c r="I103" s="528"/>
      <c r="J103" s="529"/>
    </row>
    <row r="104" spans="1:10" ht="15" customHeight="1">
      <c r="A104" s="387"/>
      <c r="B104" s="388"/>
      <c r="C104" s="388"/>
      <c r="D104" s="388"/>
      <c r="E104" s="388"/>
      <c r="F104" s="388"/>
      <c r="G104" s="388"/>
      <c r="H104" s="388"/>
      <c r="I104" s="388"/>
      <c r="J104" s="389"/>
    </row>
    <row r="105" spans="1:10" ht="15" customHeight="1">
      <c r="A105" s="527" t="s">
        <v>186</v>
      </c>
      <c r="B105" s="528"/>
      <c r="C105" s="528"/>
      <c r="D105" s="528"/>
      <c r="E105" s="528"/>
      <c r="F105" s="528"/>
      <c r="G105" s="528"/>
      <c r="H105" s="528"/>
      <c r="I105" s="528"/>
      <c r="J105" s="529"/>
    </row>
    <row r="106" spans="1:10" ht="15" customHeight="1">
      <c r="A106" s="527" t="s">
        <v>187</v>
      </c>
      <c r="B106" s="528"/>
      <c r="C106" s="528"/>
      <c r="D106" s="528"/>
      <c r="E106" s="528"/>
      <c r="F106" s="528"/>
      <c r="G106" s="528"/>
      <c r="H106" s="528"/>
      <c r="I106" s="528"/>
      <c r="J106" s="529"/>
    </row>
    <row r="107" spans="1:10" ht="15" customHeight="1">
      <c r="A107" s="527" t="s">
        <v>188</v>
      </c>
      <c r="B107" s="528"/>
      <c r="C107" s="528"/>
      <c r="D107" s="528"/>
      <c r="E107" s="528"/>
      <c r="F107" s="528"/>
      <c r="G107" s="528"/>
      <c r="H107" s="528"/>
      <c r="I107" s="528"/>
      <c r="J107" s="529"/>
    </row>
    <row r="108" spans="1:10" ht="15" customHeight="1">
      <c r="A108" s="387"/>
      <c r="B108" s="388"/>
      <c r="C108" s="388"/>
      <c r="D108" s="388"/>
      <c r="E108" s="388"/>
      <c r="F108" s="388"/>
      <c r="G108" s="388"/>
      <c r="H108" s="388"/>
      <c r="I108" s="388"/>
      <c r="J108" s="389"/>
    </row>
    <row r="109" spans="1:10" ht="15" customHeight="1">
      <c r="A109" s="527" t="s">
        <v>189</v>
      </c>
      <c r="B109" s="528"/>
      <c r="C109" s="528"/>
      <c r="D109" s="528"/>
      <c r="E109" s="528"/>
      <c r="F109" s="528"/>
      <c r="G109" s="528"/>
      <c r="H109" s="528"/>
      <c r="I109" s="528"/>
      <c r="J109" s="529"/>
    </row>
    <row r="110" spans="1:10" ht="15" customHeight="1">
      <c r="A110" s="527" t="s">
        <v>190</v>
      </c>
      <c r="B110" s="528"/>
      <c r="C110" s="528"/>
      <c r="D110" s="528"/>
      <c r="E110" s="528"/>
      <c r="F110" s="528"/>
      <c r="G110" s="528"/>
      <c r="H110" s="528"/>
      <c r="I110" s="528"/>
      <c r="J110" s="529"/>
    </row>
    <row r="111" spans="1:10" ht="15">
      <c r="A111" s="527" t="s">
        <v>191</v>
      </c>
      <c r="B111" s="528"/>
      <c r="C111" s="528"/>
      <c r="D111" s="528"/>
      <c r="E111" s="528"/>
      <c r="F111" s="528"/>
      <c r="G111" s="528"/>
      <c r="H111" s="528"/>
      <c r="I111" s="528"/>
      <c r="J111" s="529"/>
    </row>
    <row r="112" spans="1:10" ht="15">
      <c r="A112" s="527" t="s">
        <v>192</v>
      </c>
      <c r="B112" s="528"/>
      <c r="C112" s="528"/>
      <c r="D112" s="528"/>
      <c r="E112" s="528"/>
      <c r="F112" s="528"/>
      <c r="G112" s="528"/>
      <c r="H112" s="528"/>
      <c r="I112" s="528"/>
      <c r="J112" s="529"/>
    </row>
    <row r="113" spans="1:10" ht="15.75" thickBot="1">
      <c r="A113" s="530"/>
      <c r="B113" s="531"/>
      <c r="C113" s="531"/>
      <c r="D113" s="531"/>
      <c r="E113" s="531"/>
      <c r="F113" s="531"/>
      <c r="G113" s="531"/>
      <c r="H113" s="531"/>
      <c r="I113" s="531"/>
      <c r="J113" s="532"/>
    </row>
    <row r="114" spans="1:10" ht="15">
      <c r="A114" s="526"/>
      <c r="B114" s="526"/>
      <c r="C114" s="526"/>
      <c r="D114" s="526"/>
      <c r="E114" s="526"/>
      <c r="F114" s="526"/>
      <c r="G114" s="526"/>
      <c r="H114" s="526"/>
      <c r="I114" s="526"/>
      <c r="J114" s="526"/>
    </row>
    <row r="115" spans="1:10" ht="15">
      <c r="A115" s="526"/>
      <c r="B115" s="526"/>
      <c r="C115" s="526"/>
      <c r="D115" s="526"/>
      <c r="E115" s="526"/>
      <c r="F115" s="526"/>
      <c r="G115" s="526"/>
      <c r="H115" s="526"/>
      <c r="I115" s="526"/>
      <c r="J115" s="526"/>
    </row>
    <row r="116" spans="1:10" ht="15">
      <c r="A116" s="526"/>
      <c r="B116" s="526"/>
      <c r="C116" s="526"/>
      <c r="D116" s="526"/>
      <c r="E116" s="526"/>
      <c r="F116" s="526"/>
      <c r="G116" s="526"/>
      <c r="H116" s="526"/>
      <c r="I116" s="526"/>
      <c r="J116" s="526"/>
    </row>
    <row r="117" spans="1:10" ht="15">
      <c r="A117" s="526"/>
      <c r="B117" s="526"/>
      <c r="C117" s="526"/>
      <c r="D117" s="526"/>
      <c r="E117" s="526"/>
      <c r="F117" s="526"/>
      <c r="G117" s="526"/>
      <c r="H117" s="526"/>
      <c r="I117" s="526"/>
      <c r="J117" s="526"/>
    </row>
    <row r="118" spans="1:10" ht="15">
      <c r="A118" s="526"/>
      <c r="B118" s="526"/>
      <c r="C118" s="526"/>
      <c r="D118" s="526"/>
      <c r="E118" s="526"/>
      <c r="F118" s="526"/>
      <c r="G118" s="526"/>
      <c r="H118" s="526"/>
      <c r="I118" s="526"/>
      <c r="J118" s="526"/>
    </row>
    <row r="119" spans="1:10" ht="15">
      <c r="A119" s="526"/>
      <c r="B119" s="526"/>
      <c r="C119" s="526"/>
      <c r="D119" s="526"/>
      <c r="E119" s="526"/>
      <c r="F119" s="526"/>
      <c r="G119" s="526"/>
      <c r="H119" s="526"/>
      <c r="I119" s="526"/>
      <c r="J119" s="526"/>
    </row>
    <row r="120" spans="1:10" ht="15">
      <c r="A120" s="526"/>
      <c r="B120" s="526"/>
      <c r="C120" s="526"/>
      <c r="D120" s="526"/>
      <c r="E120" s="526"/>
      <c r="F120" s="526"/>
      <c r="G120" s="526"/>
      <c r="H120" s="526"/>
      <c r="I120" s="526"/>
      <c r="J120" s="526"/>
    </row>
    <row r="121" spans="1:10" ht="15">
      <c r="A121" s="526"/>
      <c r="B121" s="526"/>
      <c r="C121" s="526"/>
      <c r="D121" s="526"/>
      <c r="E121" s="526"/>
      <c r="F121" s="526"/>
      <c r="G121" s="526"/>
      <c r="H121" s="526"/>
      <c r="I121" s="526"/>
      <c r="J121" s="526"/>
    </row>
    <row r="122" spans="1:10" ht="15">
      <c r="A122" s="526"/>
      <c r="B122" s="526"/>
      <c r="C122" s="526"/>
      <c r="D122" s="526"/>
      <c r="E122" s="526"/>
      <c r="F122" s="526"/>
      <c r="G122" s="526"/>
      <c r="H122" s="526"/>
      <c r="I122" s="526"/>
      <c r="J122" s="526"/>
    </row>
    <row r="123" spans="1:10" ht="15">
      <c r="A123" s="526"/>
      <c r="B123" s="526"/>
      <c r="C123" s="526"/>
      <c r="D123" s="526"/>
      <c r="E123" s="526"/>
      <c r="F123" s="526"/>
      <c r="G123" s="526"/>
      <c r="H123" s="526"/>
      <c r="I123" s="526"/>
      <c r="J123" s="526"/>
    </row>
    <row r="124" spans="1:10" ht="15">
      <c r="A124" s="526"/>
      <c r="B124" s="526"/>
      <c r="C124" s="526"/>
      <c r="D124" s="526"/>
      <c r="E124" s="526"/>
      <c r="F124" s="526"/>
      <c r="G124" s="526"/>
      <c r="H124" s="526"/>
      <c r="I124" s="526"/>
      <c r="J124" s="526"/>
    </row>
    <row r="125" spans="1:10" ht="15">
      <c r="A125" s="526"/>
      <c r="B125" s="526"/>
      <c r="C125" s="526"/>
      <c r="D125" s="526"/>
      <c r="E125" s="526"/>
      <c r="F125" s="526"/>
      <c r="G125" s="526"/>
      <c r="H125" s="526"/>
      <c r="I125" s="526"/>
      <c r="J125" s="526"/>
    </row>
    <row r="126" spans="1:10" ht="15">
      <c r="A126" s="526"/>
      <c r="B126" s="526"/>
      <c r="C126" s="526"/>
      <c r="D126" s="526"/>
      <c r="E126" s="526"/>
      <c r="F126" s="526"/>
      <c r="G126" s="526"/>
      <c r="H126" s="526"/>
      <c r="I126" s="526"/>
      <c r="J126" s="526"/>
    </row>
    <row r="127" spans="1:10" ht="15">
      <c r="A127" s="526"/>
      <c r="B127" s="526"/>
      <c r="C127" s="526"/>
      <c r="D127" s="526"/>
      <c r="E127" s="526"/>
      <c r="F127" s="526"/>
      <c r="G127" s="526"/>
      <c r="H127" s="526"/>
      <c r="I127" s="526"/>
      <c r="J127" s="526"/>
    </row>
    <row r="128" spans="1:10" ht="15">
      <c r="A128" s="526"/>
      <c r="B128" s="526"/>
      <c r="C128" s="526"/>
      <c r="D128" s="526"/>
      <c r="E128" s="526"/>
      <c r="F128" s="526"/>
      <c r="G128" s="526"/>
      <c r="H128" s="526"/>
      <c r="I128" s="526"/>
      <c r="J128" s="526"/>
    </row>
    <row r="129" spans="1:5" ht="15">
      <c r="A129" s="390"/>
      <c r="B129" s="390"/>
      <c r="C129" s="390"/>
      <c r="D129" s="390"/>
      <c r="E129" s="390"/>
    </row>
    <row r="130" spans="1:5" ht="15">
      <c r="A130" s="390"/>
      <c r="B130" s="390"/>
      <c r="C130" s="390"/>
      <c r="D130" s="390"/>
      <c r="E130" s="390"/>
    </row>
    <row r="131" spans="1:5" ht="15">
      <c r="A131" s="390"/>
      <c r="B131" s="390"/>
      <c r="C131" s="390"/>
      <c r="D131" s="390"/>
      <c r="E131" s="390"/>
    </row>
    <row r="132" spans="1:5" ht="15">
      <c r="A132" s="390"/>
      <c r="B132" s="390"/>
      <c r="C132" s="390"/>
      <c r="D132" s="390"/>
      <c r="E132" s="390"/>
    </row>
    <row r="133" spans="1:5" ht="15">
      <c r="A133" s="390"/>
      <c r="B133" s="390"/>
      <c r="C133" s="390"/>
      <c r="D133" s="390"/>
      <c r="E133" s="390"/>
    </row>
    <row r="134" spans="1:5" ht="15">
      <c r="A134" s="390"/>
      <c r="B134" s="390"/>
      <c r="C134" s="390"/>
      <c r="D134" s="390"/>
      <c r="E134" s="390"/>
    </row>
    <row r="135" spans="1:5" ht="15">
      <c r="A135" s="390"/>
      <c r="B135" s="390"/>
      <c r="C135" s="390"/>
      <c r="D135" s="390"/>
      <c r="E135" s="390"/>
    </row>
    <row r="136" spans="1:5" ht="15">
      <c r="A136" s="390"/>
      <c r="B136" s="390"/>
      <c r="C136" s="390"/>
      <c r="D136" s="390"/>
      <c r="E136" s="390"/>
    </row>
    <row r="137" spans="1:5" ht="15">
      <c r="A137" s="390"/>
      <c r="B137" s="390"/>
      <c r="C137" s="390"/>
      <c r="D137" s="390"/>
      <c r="E137" s="390"/>
    </row>
    <row r="138" spans="1:5" ht="15">
      <c r="A138" s="390"/>
      <c r="B138" s="390"/>
      <c r="C138" s="390"/>
      <c r="D138" s="390"/>
      <c r="E138" s="390"/>
    </row>
    <row r="139" spans="1:5" ht="15">
      <c r="A139" s="390"/>
      <c r="B139" s="390"/>
      <c r="C139" s="390"/>
      <c r="D139" s="390"/>
      <c r="E139" s="390"/>
    </row>
    <row r="140" spans="1:5" ht="15">
      <c r="A140" s="390"/>
      <c r="B140" s="390"/>
      <c r="C140" s="390"/>
      <c r="D140" s="390"/>
      <c r="E140" s="390"/>
    </row>
    <row r="141" spans="1:5" ht="15">
      <c r="A141" s="390"/>
      <c r="B141" s="390"/>
      <c r="C141" s="390"/>
      <c r="D141" s="390"/>
      <c r="E141" s="390"/>
    </row>
    <row r="142" spans="1:5" ht="15">
      <c r="A142" s="390"/>
      <c r="B142" s="390"/>
      <c r="C142" s="390"/>
      <c r="D142" s="390"/>
      <c r="E142" s="390"/>
    </row>
    <row r="143" spans="1:5" ht="15">
      <c r="A143" s="390"/>
      <c r="B143" s="390"/>
      <c r="C143" s="390"/>
      <c r="D143" s="390"/>
      <c r="E143" s="390"/>
    </row>
    <row r="144" spans="1:5" ht="15">
      <c r="A144" s="390"/>
      <c r="B144" s="390"/>
      <c r="C144" s="390"/>
      <c r="D144" s="390"/>
      <c r="E144" s="390"/>
    </row>
    <row r="145" spans="1:5" ht="15">
      <c r="A145" s="390"/>
      <c r="B145" s="390"/>
      <c r="C145" s="390"/>
      <c r="D145" s="390"/>
      <c r="E145" s="390"/>
    </row>
    <row r="146" spans="1:5" ht="15">
      <c r="A146" s="390"/>
      <c r="B146" s="390"/>
      <c r="C146" s="390"/>
      <c r="D146" s="390"/>
      <c r="E146" s="390"/>
    </row>
    <row r="147" spans="1:5" ht="15">
      <c r="A147" s="390"/>
      <c r="B147" s="390"/>
      <c r="C147" s="390"/>
      <c r="D147" s="390"/>
      <c r="E147" s="390"/>
    </row>
    <row r="148" spans="1:5" ht="15">
      <c r="A148" s="390"/>
      <c r="B148" s="390"/>
      <c r="C148" s="390"/>
      <c r="D148" s="390"/>
      <c r="E148" s="390"/>
    </row>
    <row r="149" spans="1:5" ht="15">
      <c r="A149" s="390"/>
      <c r="B149" s="390"/>
      <c r="C149" s="390"/>
      <c r="D149" s="390"/>
      <c r="E149" s="390"/>
    </row>
    <row r="150" spans="1:5" ht="15">
      <c r="A150" s="390"/>
      <c r="B150" s="390"/>
      <c r="C150" s="390"/>
      <c r="D150" s="390"/>
      <c r="E150" s="390"/>
    </row>
    <row r="151" spans="1:5" ht="15">
      <c r="A151" s="390"/>
      <c r="B151" s="390"/>
      <c r="C151" s="390"/>
      <c r="D151" s="390"/>
      <c r="E151" s="390"/>
    </row>
    <row r="152" spans="1:5" ht="15">
      <c r="A152" s="390"/>
      <c r="B152" s="390"/>
      <c r="C152" s="390"/>
      <c r="D152" s="390"/>
      <c r="E152" s="390"/>
    </row>
    <row r="153" spans="1:5" ht="15">
      <c r="A153" s="390"/>
      <c r="B153" s="390"/>
      <c r="C153" s="390"/>
      <c r="D153" s="390"/>
      <c r="E153" s="390"/>
    </row>
    <row r="154" spans="1:5" ht="15">
      <c r="A154" s="390"/>
      <c r="B154" s="390"/>
      <c r="C154" s="390"/>
      <c r="D154" s="390"/>
      <c r="E154" s="390"/>
    </row>
    <row r="155" spans="1:5" ht="15">
      <c r="A155" s="390"/>
      <c r="B155" s="390"/>
      <c r="C155" s="390"/>
      <c r="D155" s="390"/>
      <c r="E155" s="390"/>
    </row>
    <row r="156" spans="1:5" ht="15">
      <c r="A156" s="390"/>
      <c r="B156" s="390"/>
      <c r="C156" s="390"/>
      <c r="D156" s="390"/>
      <c r="E156" s="390"/>
    </row>
    <row r="157" spans="1:5" ht="15">
      <c r="A157" s="390"/>
      <c r="B157" s="390"/>
      <c r="C157" s="390"/>
      <c r="D157" s="390"/>
      <c r="E157" s="390"/>
    </row>
    <row r="158" spans="1:5" ht="15">
      <c r="A158" s="390"/>
      <c r="B158" s="390"/>
      <c r="C158" s="390"/>
      <c r="D158" s="390"/>
      <c r="E158" s="390"/>
    </row>
    <row r="159" spans="1:5" ht="15">
      <c r="A159" s="390"/>
      <c r="B159" s="390"/>
      <c r="C159" s="390"/>
      <c r="D159" s="390"/>
      <c r="E159" s="390"/>
    </row>
    <row r="160" spans="1:5" ht="15">
      <c r="A160" s="390"/>
      <c r="B160" s="390"/>
      <c r="C160" s="390"/>
      <c r="D160" s="390"/>
      <c r="E160" s="390"/>
    </row>
    <row r="161" spans="1:5" ht="15">
      <c r="A161" s="390"/>
      <c r="B161" s="390"/>
      <c r="C161" s="390"/>
      <c r="D161" s="390"/>
      <c r="E161" s="390"/>
    </row>
    <row r="162" spans="1:5" ht="15">
      <c r="A162" s="390"/>
      <c r="B162" s="390"/>
      <c r="C162" s="390"/>
      <c r="D162" s="390"/>
      <c r="E162" s="390"/>
    </row>
    <row r="163" spans="1:5" ht="15">
      <c r="A163" s="390"/>
      <c r="B163" s="390"/>
      <c r="C163" s="390"/>
      <c r="D163" s="390"/>
      <c r="E163" s="390"/>
    </row>
    <row r="164" spans="1:5" ht="15">
      <c r="A164" s="390"/>
      <c r="B164" s="390"/>
      <c r="C164" s="390"/>
      <c r="D164" s="390"/>
      <c r="E164" s="390"/>
    </row>
    <row r="165" spans="1:5" ht="15">
      <c r="A165" s="390"/>
      <c r="B165" s="390"/>
      <c r="C165" s="390"/>
      <c r="D165" s="390"/>
      <c r="E165" s="390"/>
    </row>
    <row r="166" spans="1:5" ht="15">
      <c r="A166" s="390"/>
      <c r="B166" s="390"/>
      <c r="C166" s="390"/>
      <c r="D166" s="390"/>
      <c r="E166" s="390"/>
    </row>
    <row r="167" spans="1:5" ht="15">
      <c r="A167" s="390"/>
      <c r="B167" s="390"/>
      <c r="C167" s="390"/>
      <c r="D167" s="390"/>
      <c r="E167" s="390"/>
    </row>
    <row r="168" spans="1:5" ht="15">
      <c r="A168" s="390"/>
      <c r="B168" s="390"/>
      <c r="C168" s="390"/>
      <c r="D168" s="390"/>
      <c r="E168" s="390"/>
    </row>
    <row r="169" spans="1:5" ht="15">
      <c r="A169" s="390"/>
      <c r="B169" s="390"/>
      <c r="C169" s="390"/>
      <c r="D169" s="390"/>
      <c r="E169" s="390"/>
    </row>
    <row r="170" spans="1:5" ht="15">
      <c r="A170" s="390"/>
      <c r="B170" s="390"/>
      <c r="C170" s="390"/>
      <c r="D170" s="390"/>
      <c r="E170" s="390"/>
    </row>
    <row r="171" spans="1:5" ht="15">
      <c r="A171" s="390"/>
      <c r="B171" s="390"/>
      <c r="C171" s="390"/>
      <c r="D171" s="390"/>
      <c r="E171" s="390"/>
    </row>
    <row r="172" spans="1:5" ht="15">
      <c r="A172" s="390"/>
      <c r="B172" s="390"/>
      <c r="C172" s="390"/>
      <c r="D172" s="390"/>
      <c r="E172" s="390"/>
    </row>
    <row r="173" spans="1:5" ht="15">
      <c r="A173" s="390"/>
      <c r="B173" s="390"/>
      <c r="C173" s="390"/>
      <c r="D173" s="390"/>
      <c r="E173" s="390"/>
    </row>
    <row r="174" spans="1:5" ht="15">
      <c r="A174" s="390"/>
      <c r="B174" s="390"/>
      <c r="C174" s="390"/>
      <c r="D174" s="390"/>
      <c r="E174" s="390"/>
    </row>
    <row r="175" spans="1:5" ht="15">
      <c r="A175" s="390"/>
      <c r="B175" s="390"/>
      <c r="C175" s="390"/>
      <c r="D175" s="390"/>
      <c r="E175" s="390"/>
    </row>
    <row r="176" spans="1:5" ht="15">
      <c r="A176" s="390"/>
      <c r="B176" s="390"/>
      <c r="C176" s="390"/>
      <c r="D176" s="390"/>
      <c r="E176" s="390"/>
    </row>
    <row r="177" spans="1:5" ht="15">
      <c r="A177" s="390"/>
      <c r="B177" s="390"/>
      <c r="C177" s="390"/>
      <c r="D177" s="390"/>
      <c r="E177" s="390"/>
    </row>
    <row r="178" spans="1:5" ht="15">
      <c r="A178" s="390"/>
      <c r="B178" s="390"/>
      <c r="C178" s="390"/>
      <c r="D178" s="390"/>
      <c r="E178" s="390"/>
    </row>
    <row r="179" spans="1:5" ht="15">
      <c r="A179" s="390"/>
      <c r="B179" s="390"/>
      <c r="C179" s="390"/>
      <c r="D179" s="390"/>
      <c r="E179" s="390"/>
    </row>
    <row r="180" spans="1:5" ht="15">
      <c r="A180" s="390"/>
      <c r="B180" s="390"/>
      <c r="C180" s="390"/>
      <c r="D180" s="390"/>
      <c r="E180" s="390"/>
    </row>
    <row r="181" spans="1:5" ht="15">
      <c r="A181" s="390"/>
      <c r="B181" s="390"/>
      <c r="C181" s="390"/>
      <c r="D181" s="390"/>
      <c r="E181" s="390"/>
    </row>
    <row r="182" spans="1:5" ht="15">
      <c r="A182" s="390"/>
      <c r="B182" s="390"/>
      <c r="C182" s="390"/>
      <c r="D182" s="390"/>
      <c r="E182" s="390"/>
    </row>
    <row r="183" spans="1:5" ht="15">
      <c r="A183" s="390"/>
      <c r="B183" s="390"/>
      <c r="C183" s="390"/>
      <c r="D183" s="390"/>
      <c r="E183" s="390"/>
    </row>
  </sheetData>
  <sheetProtection/>
  <mergeCells count="31">
    <mergeCell ref="A107:J107"/>
    <mergeCell ref="A109:J109"/>
    <mergeCell ref="A1:E1"/>
    <mergeCell ref="A97:J97"/>
    <mergeCell ref="A98:J98"/>
    <mergeCell ref="A99:J99"/>
    <mergeCell ref="A100:J100"/>
    <mergeCell ref="A101:J101"/>
    <mergeCell ref="A102:J102"/>
    <mergeCell ref="A103:J103"/>
    <mergeCell ref="A105:J105"/>
    <mergeCell ref="A106:J106"/>
    <mergeCell ref="A120:J120"/>
    <mergeCell ref="A121:J121"/>
    <mergeCell ref="A110:J110"/>
    <mergeCell ref="A111:J111"/>
    <mergeCell ref="A112:J112"/>
    <mergeCell ref="A113:J113"/>
    <mergeCell ref="A114:J114"/>
    <mergeCell ref="A115:J115"/>
    <mergeCell ref="A116:J116"/>
    <mergeCell ref="A117:J117"/>
    <mergeCell ref="A118:J118"/>
    <mergeCell ref="A119:J119"/>
    <mergeCell ref="A128:J128"/>
    <mergeCell ref="A122:J122"/>
    <mergeCell ref="A123:J123"/>
    <mergeCell ref="A124:J124"/>
    <mergeCell ref="A125:J125"/>
    <mergeCell ref="A126:J126"/>
    <mergeCell ref="A127:J127"/>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M114"/>
  <sheetViews>
    <sheetView showGridLines="0" zoomScalePageLayoutView="0" workbookViewId="0" topLeftCell="A106">
      <selection activeCell="F133" sqref="F133"/>
    </sheetView>
  </sheetViews>
  <sheetFormatPr defaultColWidth="9.140625" defaultRowHeight="12.75"/>
  <cols>
    <col min="1" max="1" width="23.140625" style="0" customWidth="1"/>
    <col min="2" max="2" width="8.00390625" style="0" customWidth="1"/>
    <col min="3" max="3" width="17.140625" style="0" customWidth="1"/>
    <col min="4" max="4" width="32.7109375" style="0" customWidth="1"/>
    <col min="5" max="5" width="9.7109375" style="0" customWidth="1"/>
    <col min="6" max="6" width="10.7109375" style="0" customWidth="1"/>
    <col min="7" max="7" width="19.421875" style="0" customWidth="1"/>
    <col min="8" max="8" width="45.7109375" style="170" customWidth="1"/>
    <col min="9" max="10" width="8.28125" style="278" customWidth="1"/>
    <col min="11" max="11" width="19.00390625" style="0" bestFit="1" customWidth="1"/>
    <col min="12" max="12" width="42.7109375" style="171" bestFit="1" customWidth="1"/>
  </cols>
  <sheetData>
    <row r="1" spans="1:12" ht="39" thickBot="1">
      <c r="A1" s="391" t="s">
        <v>397</v>
      </c>
      <c r="B1" s="392" t="s">
        <v>544</v>
      </c>
      <c r="C1" s="392" t="s">
        <v>541</v>
      </c>
      <c r="D1" s="393" t="s">
        <v>542</v>
      </c>
      <c r="E1" s="394" t="s">
        <v>0</v>
      </c>
      <c r="F1" s="395" t="s">
        <v>1</v>
      </c>
      <c r="G1" s="392" t="s">
        <v>541</v>
      </c>
      <c r="H1" s="396" t="s">
        <v>542</v>
      </c>
      <c r="I1" s="395" t="s">
        <v>193</v>
      </c>
      <c r="J1" s="395" t="s">
        <v>1</v>
      </c>
      <c r="K1" s="392" t="s">
        <v>541</v>
      </c>
      <c r="L1" s="396" t="s">
        <v>542</v>
      </c>
    </row>
    <row r="2" spans="1:12" ht="19.5" customHeight="1">
      <c r="A2" s="397" t="s">
        <v>475</v>
      </c>
      <c r="B2" s="398">
        <v>1.5</v>
      </c>
      <c r="C2" s="399" t="s">
        <v>547</v>
      </c>
      <c r="D2" s="400" t="s">
        <v>548</v>
      </c>
      <c r="E2" s="401">
        <v>4.4</v>
      </c>
      <c r="F2" s="402">
        <v>2</v>
      </c>
      <c r="G2" s="399" t="s">
        <v>2</v>
      </c>
      <c r="H2" s="403" t="s">
        <v>3</v>
      </c>
      <c r="I2" s="401">
        <v>4.4</v>
      </c>
      <c r="J2" s="402">
        <v>2</v>
      </c>
      <c r="K2" s="399" t="s">
        <v>194</v>
      </c>
      <c r="L2" s="400" t="s">
        <v>195</v>
      </c>
    </row>
    <row r="3" spans="1:12" ht="19.5" customHeight="1">
      <c r="A3" s="397" t="s">
        <v>476</v>
      </c>
      <c r="B3" s="404">
        <v>0.2</v>
      </c>
      <c r="C3" s="399" t="s">
        <v>549</v>
      </c>
      <c r="D3" s="400" t="s">
        <v>550</v>
      </c>
      <c r="E3" s="405">
        <v>2.1</v>
      </c>
      <c r="F3" s="402">
        <v>2</v>
      </c>
      <c r="G3" s="399" t="s">
        <v>4</v>
      </c>
      <c r="H3" s="403" t="s">
        <v>5</v>
      </c>
      <c r="I3" s="406">
        <v>1.2</v>
      </c>
      <c r="J3" s="402">
        <v>2</v>
      </c>
      <c r="K3" s="399" t="s">
        <v>196</v>
      </c>
      <c r="L3" s="400" t="s">
        <v>197</v>
      </c>
    </row>
    <row r="4" spans="1:12" ht="19.5" customHeight="1">
      <c r="A4" s="397" t="s">
        <v>448</v>
      </c>
      <c r="B4" s="404">
        <v>0.3</v>
      </c>
      <c r="C4" s="399" t="s">
        <v>545</v>
      </c>
      <c r="D4" s="400" t="s">
        <v>546</v>
      </c>
      <c r="E4" s="407">
        <v>2.4</v>
      </c>
      <c r="F4" s="402">
        <v>5</v>
      </c>
      <c r="G4" s="400" t="s">
        <v>6</v>
      </c>
      <c r="H4" s="403" t="s">
        <v>7</v>
      </c>
      <c r="I4" s="408">
        <v>1.7</v>
      </c>
      <c r="J4" s="409">
        <v>5</v>
      </c>
      <c r="K4" s="400" t="s">
        <v>198</v>
      </c>
      <c r="L4" s="400" t="s">
        <v>199</v>
      </c>
    </row>
    <row r="5" spans="1:12" ht="19.5" customHeight="1">
      <c r="A5" s="397" t="s">
        <v>477</v>
      </c>
      <c r="B5" s="398">
        <v>1.2</v>
      </c>
      <c r="C5" s="399" t="s">
        <v>553</v>
      </c>
      <c r="D5" s="400" t="s">
        <v>554</v>
      </c>
      <c r="E5" s="401">
        <v>4.5</v>
      </c>
      <c r="F5" s="402">
        <v>5</v>
      </c>
      <c r="G5" s="399" t="s">
        <v>8</v>
      </c>
      <c r="H5" s="403" t="s">
        <v>9</v>
      </c>
      <c r="I5" s="401">
        <v>4.2</v>
      </c>
      <c r="J5" s="402">
        <v>5</v>
      </c>
      <c r="K5" s="399" t="s">
        <v>200</v>
      </c>
      <c r="L5" s="400" t="s">
        <v>201</v>
      </c>
    </row>
    <row r="6" spans="1:12" ht="19.5" customHeight="1">
      <c r="A6" s="397" t="s">
        <v>478</v>
      </c>
      <c r="B6" s="404">
        <v>0.2</v>
      </c>
      <c r="C6" s="399" t="s">
        <v>555</v>
      </c>
      <c r="D6" s="400" t="s">
        <v>556</v>
      </c>
      <c r="E6" s="406">
        <v>1.7</v>
      </c>
      <c r="F6" s="402">
        <v>5</v>
      </c>
      <c r="G6" s="399" t="s">
        <v>10</v>
      </c>
      <c r="H6" s="403" t="s">
        <v>11</v>
      </c>
      <c r="I6" s="406">
        <v>1.9</v>
      </c>
      <c r="J6" s="402">
        <v>5</v>
      </c>
      <c r="K6" s="399" t="s">
        <v>727</v>
      </c>
      <c r="L6" s="400" t="s">
        <v>202</v>
      </c>
    </row>
    <row r="7" spans="1:12" ht="19.5" customHeight="1">
      <c r="A7" s="397" t="s">
        <v>479</v>
      </c>
      <c r="B7" s="398">
        <v>1.1</v>
      </c>
      <c r="C7" s="399" t="s">
        <v>557</v>
      </c>
      <c r="D7" s="400" t="s">
        <v>558</v>
      </c>
      <c r="E7" s="401">
        <v>4.6</v>
      </c>
      <c r="F7" s="402">
        <v>2</v>
      </c>
      <c r="G7" s="399" t="s">
        <v>12</v>
      </c>
      <c r="H7" s="403" t="s">
        <v>13</v>
      </c>
      <c r="I7" s="406">
        <v>3.1</v>
      </c>
      <c r="J7" s="402">
        <v>2</v>
      </c>
      <c r="K7" s="399" t="s">
        <v>203</v>
      </c>
      <c r="L7" s="400" t="s">
        <v>204</v>
      </c>
    </row>
    <row r="8" spans="1:12" ht="19.5" customHeight="1">
      <c r="A8" s="397" t="s">
        <v>400</v>
      </c>
      <c r="B8" s="410">
        <v>0.9</v>
      </c>
      <c r="C8" s="399" t="s">
        <v>561</v>
      </c>
      <c r="D8" s="411" t="s">
        <v>562</v>
      </c>
      <c r="E8" s="405">
        <v>3.8</v>
      </c>
      <c r="F8" s="412">
        <v>78</v>
      </c>
      <c r="G8" s="399" t="s">
        <v>14</v>
      </c>
      <c r="H8" s="413" t="s">
        <v>15</v>
      </c>
      <c r="I8" s="408">
        <v>2.5</v>
      </c>
      <c r="J8" s="412">
        <v>78</v>
      </c>
      <c r="K8" s="399" t="s">
        <v>205</v>
      </c>
      <c r="L8" s="411" t="s">
        <v>206</v>
      </c>
    </row>
    <row r="9" spans="1:12" ht="19.5" customHeight="1">
      <c r="A9" s="397" t="s">
        <v>406</v>
      </c>
      <c r="B9" s="398">
        <v>1</v>
      </c>
      <c r="C9" s="399" t="s">
        <v>565</v>
      </c>
      <c r="D9" s="400" t="s">
        <v>566</v>
      </c>
      <c r="E9" s="401">
        <v>4.7</v>
      </c>
      <c r="F9" s="402">
        <v>13</v>
      </c>
      <c r="G9" s="399" t="s">
        <v>16</v>
      </c>
      <c r="H9" s="403" t="s">
        <v>17</v>
      </c>
      <c r="I9" s="406">
        <v>2.1</v>
      </c>
      <c r="J9" s="402">
        <v>16</v>
      </c>
      <c r="K9" s="399" t="s">
        <v>207</v>
      </c>
      <c r="L9" s="400" t="s">
        <v>208</v>
      </c>
    </row>
    <row r="10" spans="1:12" ht="19.5" customHeight="1">
      <c r="A10" s="397" t="s">
        <v>480</v>
      </c>
      <c r="B10" s="398">
        <v>1.2</v>
      </c>
      <c r="C10" s="399" t="s">
        <v>567</v>
      </c>
      <c r="D10" s="400" t="s">
        <v>568</v>
      </c>
      <c r="E10" s="401">
        <v>11</v>
      </c>
      <c r="F10" s="402">
        <v>3</v>
      </c>
      <c r="G10" s="399" t="s">
        <v>18</v>
      </c>
      <c r="H10" s="403" t="s">
        <v>19</v>
      </c>
      <c r="I10" s="406">
        <v>1.7</v>
      </c>
      <c r="J10" s="402">
        <v>3</v>
      </c>
      <c r="K10" s="399" t="s">
        <v>209</v>
      </c>
      <c r="L10" s="400" t="s">
        <v>210</v>
      </c>
    </row>
    <row r="11" spans="1:12" ht="19.5" customHeight="1">
      <c r="A11" s="414" t="s">
        <v>481</v>
      </c>
      <c r="B11" s="398">
        <v>1.6</v>
      </c>
      <c r="C11" s="399" t="s">
        <v>569</v>
      </c>
      <c r="D11" s="400" t="s">
        <v>570</v>
      </c>
      <c r="E11" s="401">
        <v>4.1</v>
      </c>
      <c r="F11" s="402">
        <v>2</v>
      </c>
      <c r="G11" s="399" t="s">
        <v>20</v>
      </c>
      <c r="H11" s="403" t="s">
        <v>21</v>
      </c>
      <c r="I11" s="401">
        <v>7.2</v>
      </c>
      <c r="J11" s="402">
        <v>2</v>
      </c>
      <c r="K11" s="399" t="s">
        <v>211</v>
      </c>
      <c r="L11" s="400" t="s">
        <v>212</v>
      </c>
    </row>
    <row r="12" spans="1:12" ht="19.5" customHeight="1">
      <c r="A12" s="397" t="s">
        <v>482</v>
      </c>
      <c r="B12" s="404">
        <v>0.7</v>
      </c>
      <c r="C12" s="399" t="s">
        <v>573</v>
      </c>
      <c r="D12" s="415" t="s">
        <v>574</v>
      </c>
      <c r="E12" s="408">
        <v>3.8</v>
      </c>
      <c r="F12" s="412">
        <v>2</v>
      </c>
      <c r="G12" s="399" t="s">
        <v>22</v>
      </c>
      <c r="H12" s="416" t="s">
        <v>23</v>
      </c>
      <c r="I12" s="417">
        <v>5.6</v>
      </c>
      <c r="J12" s="412">
        <v>2</v>
      </c>
      <c r="K12" s="399" t="s">
        <v>213</v>
      </c>
      <c r="L12" s="415" t="s">
        <v>214</v>
      </c>
    </row>
    <row r="13" spans="1:12" ht="19.5" customHeight="1">
      <c r="A13" s="397" t="s">
        <v>483</v>
      </c>
      <c r="B13" s="401">
        <v>4</v>
      </c>
      <c r="C13" s="399" t="s">
        <v>575</v>
      </c>
      <c r="D13" s="415" t="s">
        <v>576</v>
      </c>
      <c r="E13" s="401">
        <v>9.3</v>
      </c>
      <c r="F13" s="402">
        <v>2</v>
      </c>
      <c r="G13" s="399" t="s">
        <v>24</v>
      </c>
      <c r="H13" s="416" t="s">
        <v>25</v>
      </c>
      <c r="I13" s="401">
        <v>9.3</v>
      </c>
      <c r="J13" s="402">
        <v>2</v>
      </c>
      <c r="K13" s="399" t="s">
        <v>215</v>
      </c>
      <c r="L13" s="415" t="s">
        <v>216</v>
      </c>
    </row>
    <row r="14" spans="1:12" ht="19.5" customHeight="1">
      <c r="A14" s="397" t="s">
        <v>484</v>
      </c>
      <c r="B14" s="398">
        <v>1.2</v>
      </c>
      <c r="C14" s="399" t="s">
        <v>577</v>
      </c>
      <c r="D14" s="415" t="s">
        <v>578</v>
      </c>
      <c r="E14" s="401">
        <v>4.4</v>
      </c>
      <c r="F14" s="402">
        <v>3</v>
      </c>
      <c r="G14" s="399" t="s">
        <v>26</v>
      </c>
      <c r="H14" s="416" t="s">
        <v>27</v>
      </c>
      <c r="I14" s="406">
        <v>3.8</v>
      </c>
      <c r="J14" s="402">
        <v>3</v>
      </c>
      <c r="K14" s="399" t="s">
        <v>217</v>
      </c>
      <c r="L14" s="415" t="s">
        <v>218</v>
      </c>
    </row>
    <row r="15" spans="1:12" ht="19.5" customHeight="1">
      <c r="A15" s="397" t="s">
        <v>485</v>
      </c>
      <c r="B15" s="404">
        <v>0.2</v>
      </c>
      <c r="C15" s="399" t="s">
        <v>549</v>
      </c>
      <c r="D15" s="415" t="s">
        <v>579</v>
      </c>
      <c r="E15" s="408">
        <v>1.1</v>
      </c>
      <c r="F15" s="412">
        <v>2</v>
      </c>
      <c r="G15" s="399" t="s">
        <v>28</v>
      </c>
      <c r="H15" s="416" t="s">
        <v>29</v>
      </c>
      <c r="I15" s="408">
        <v>1.3</v>
      </c>
      <c r="J15" s="412">
        <v>2</v>
      </c>
      <c r="K15" s="399" t="s">
        <v>219</v>
      </c>
      <c r="L15" s="411" t="s">
        <v>220</v>
      </c>
    </row>
    <row r="16" spans="1:12" ht="19.5" customHeight="1">
      <c r="A16" s="397" t="s">
        <v>486</v>
      </c>
      <c r="B16" s="404">
        <v>0.6</v>
      </c>
      <c r="C16" s="399" t="s">
        <v>580</v>
      </c>
      <c r="D16" s="415" t="s">
        <v>581</v>
      </c>
      <c r="E16" s="406">
        <v>3.6</v>
      </c>
      <c r="F16" s="402">
        <v>3</v>
      </c>
      <c r="G16" s="399" t="s">
        <v>30</v>
      </c>
      <c r="H16" s="416" t="s">
        <v>31</v>
      </c>
      <c r="I16" s="406">
        <v>3.4</v>
      </c>
      <c r="J16" s="402">
        <v>3</v>
      </c>
      <c r="K16" s="399" t="s">
        <v>221</v>
      </c>
      <c r="L16" s="415" t="s">
        <v>222</v>
      </c>
    </row>
    <row r="17" spans="1:12" ht="19.5" customHeight="1">
      <c r="A17" s="397" t="s">
        <v>412</v>
      </c>
      <c r="B17" s="404">
        <v>0.4</v>
      </c>
      <c r="C17" s="399" t="s">
        <v>545</v>
      </c>
      <c r="D17" s="415" t="s">
        <v>582</v>
      </c>
      <c r="E17" s="406">
        <v>2.8</v>
      </c>
      <c r="F17" s="402">
        <v>4</v>
      </c>
      <c r="G17" s="399" t="s">
        <v>32</v>
      </c>
      <c r="H17" s="416" t="s">
        <v>33</v>
      </c>
      <c r="I17" s="406">
        <v>2.8</v>
      </c>
      <c r="J17" s="402">
        <v>4</v>
      </c>
      <c r="K17" s="399" t="s">
        <v>223</v>
      </c>
      <c r="L17" s="415" t="s">
        <v>224</v>
      </c>
    </row>
    <row r="18" spans="1:12" ht="19.5" customHeight="1">
      <c r="A18" s="397" t="s">
        <v>487</v>
      </c>
      <c r="B18" s="404">
        <v>0.3</v>
      </c>
      <c r="C18" s="418">
        <v>0.003</v>
      </c>
      <c r="D18" s="415" t="s">
        <v>584</v>
      </c>
      <c r="E18" s="419">
        <v>1.7</v>
      </c>
      <c r="F18" s="402">
        <v>1</v>
      </c>
      <c r="G18" s="418">
        <v>0.017</v>
      </c>
      <c r="H18" s="416" t="s">
        <v>34</v>
      </c>
      <c r="I18" s="406">
        <v>1.2</v>
      </c>
      <c r="J18" s="402">
        <v>1</v>
      </c>
      <c r="K18" s="418">
        <v>0.012</v>
      </c>
      <c r="L18" s="415" t="s">
        <v>225</v>
      </c>
    </row>
    <row r="19" spans="1:12" ht="19.5" customHeight="1">
      <c r="A19" s="397" t="s">
        <v>585</v>
      </c>
      <c r="B19" s="410">
        <v>0.2</v>
      </c>
      <c r="C19" s="420">
        <v>0.002</v>
      </c>
      <c r="D19" s="400" t="s">
        <v>588</v>
      </c>
      <c r="E19" s="410">
        <v>0.5</v>
      </c>
      <c r="F19" s="412">
        <v>6</v>
      </c>
      <c r="G19" s="420" t="s">
        <v>612</v>
      </c>
      <c r="H19" s="403" t="s">
        <v>35</v>
      </c>
      <c r="I19" s="410">
        <v>0.6</v>
      </c>
      <c r="J19" s="412">
        <v>6</v>
      </c>
      <c r="K19" s="420" t="s">
        <v>721</v>
      </c>
      <c r="L19" s="400" t="s">
        <v>226</v>
      </c>
    </row>
    <row r="20" spans="1:12" ht="19.5" customHeight="1">
      <c r="A20" s="397" t="s">
        <v>405</v>
      </c>
      <c r="B20" s="404">
        <v>0.6</v>
      </c>
      <c r="C20" s="399" t="s">
        <v>591</v>
      </c>
      <c r="D20" s="411" t="s">
        <v>592</v>
      </c>
      <c r="E20" s="406">
        <v>2.9</v>
      </c>
      <c r="F20" s="402">
        <v>24</v>
      </c>
      <c r="G20" s="399" t="s">
        <v>36</v>
      </c>
      <c r="H20" s="413" t="s">
        <v>37</v>
      </c>
      <c r="I20" s="406">
        <v>2.4</v>
      </c>
      <c r="J20" s="402">
        <v>24</v>
      </c>
      <c r="K20" s="399" t="s">
        <v>227</v>
      </c>
      <c r="L20" s="411" t="s">
        <v>228</v>
      </c>
    </row>
    <row r="21" spans="1:12" ht="19.5" customHeight="1">
      <c r="A21" s="397" t="s">
        <v>410</v>
      </c>
      <c r="B21" s="398">
        <v>1</v>
      </c>
      <c r="C21" s="399" t="s">
        <v>595</v>
      </c>
      <c r="D21" s="400" t="s">
        <v>596</v>
      </c>
      <c r="E21" s="401">
        <v>5</v>
      </c>
      <c r="F21" s="402">
        <v>3</v>
      </c>
      <c r="G21" s="399" t="s">
        <v>38</v>
      </c>
      <c r="H21" s="403" t="s">
        <v>39</v>
      </c>
      <c r="I21" s="406">
        <v>3.6</v>
      </c>
      <c r="J21" s="402">
        <v>3</v>
      </c>
      <c r="K21" s="399" t="s">
        <v>229</v>
      </c>
      <c r="L21" s="400" t="s">
        <v>230</v>
      </c>
    </row>
    <row r="22" spans="1:12" ht="19.5" customHeight="1">
      <c r="A22" s="397" t="s">
        <v>402</v>
      </c>
      <c r="B22" s="404">
        <v>0.5</v>
      </c>
      <c r="C22" s="399" t="s">
        <v>597</v>
      </c>
      <c r="D22" s="400" t="s">
        <v>598</v>
      </c>
      <c r="E22" s="401">
        <v>6.5</v>
      </c>
      <c r="F22" s="402">
        <v>5</v>
      </c>
      <c r="G22" s="399" t="s">
        <v>40</v>
      </c>
      <c r="H22" s="403" t="s">
        <v>41</v>
      </c>
      <c r="I22" s="406">
        <v>3</v>
      </c>
      <c r="J22" s="402">
        <v>5</v>
      </c>
      <c r="K22" s="399" t="s">
        <v>231</v>
      </c>
      <c r="L22" s="400" t="s">
        <v>232</v>
      </c>
    </row>
    <row r="23" spans="1:12" ht="19.5" customHeight="1">
      <c r="A23" s="397" t="s">
        <v>489</v>
      </c>
      <c r="B23" s="404">
        <v>0.4</v>
      </c>
      <c r="C23" s="418">
        <v>0.004</v>
      </c>
      <c r="D23" s="400" t="s">
        <v>599</v>
      </c>
      <c r="E23" s="406">
        <v>2</v>
      </c>
      <c r="F23" s="402">
        <v>1</v>
      </c>
      <c r="G23" s="418">
        <v>0.02</v>
      </c>
      <c r="H23" s="413" t="s">
        <v>42</v>
      </c>
      <c r="I23" s="406">
        <v>1.7</v>
      </c>
      <c r="J23" s="402">
        <v>1</v>
      </c>
      <c r="K23" s="418">
        <v>0.017</v>
      </c>
      <c r="L23" s="411" t="s">
        <v>233</v>
      </c>
    </row>
    <row r="24" spans="1:12" ht="19.5" customHeight="1">
      <c r="A24" s="397" t="s">
        <v>451</v>
      </c>
      <c r="B24" s="410">
        <v>0.5</v>
      </c>
      <c r="C24" s="399" t="s">
        <v>602</v>
      </c>
      <c r="D24" s="400" t="s">
        <v>603</v>
      </c>
      <c r="E24" s="417">
        <v>4.5</v>
      </c>
      <c r="F24" s="412">
        <v>11</v>
      </c>
      <c r="G24" s="399" t="s">
        <v>43</v>
      </c>
      <c r="H24" s="403" t="s">
        <v>44</v>
      </c>
      <c r="I24" s="408">
        <v>3.6</v>
      </c>
      <c r="J24" s="412">
        <v>11</v>
      </c>
      <c r="K24" s="399" t="s">
        <v>234</v>
      </c>
      <c r="L24" s="400" t="s">
        <v>235</v>
      </c>
    </row>
    <row r="25" spans="1:12" ht="19.5" customHeight="1">
      <c r="A25" s="397" t="s">
        <v>490</v>
      </c>
      <c r="B25" s="421">
        <v>2.6</v>
      </c>
      <c r="C25" s="418">
        <v>0.026</v>
      </c>
      <c r="D25" s="400" t="s">
        <v>604</v>
      </c>
      <c r="E25" s="421">
        <v>2.2</v>
      </c>
      <c r="F25" s="412">
        <v>1</v>
      </c>
      <c r="G25" s="418">
        <v>0.022</v>
      </c>
      <c r="H25" s="403" t="s">
        <v>45</v>
      </c>
      <c r="I25" s="408">
        <v>3.7</v>
      </c>
      <c r="J25" s="412">
        <v>1</v>
      </c>
      <c r="K25" s="418">
        <v>0.037</v>
      </c>
      <c r="L25" s="400" t="s">
        <v>236</v>
      </c>
    </row>
    <row r="26" spans="1:12" ht="19.5" customHeight="1">
      <c r="A26" s="397" t="s">
        <v>491</v>
      </c>
      <c r="B26" s="421">
        <v>1</v>
      </c>
      <c r="C26" s="399" t="s">
        <v>553</v>
      </c>
      <c r="D26" s="400" t="s">
        <v>605</v>
      </c>
      <c r="E26" s="421">
        <v>3.8</v>
      </c>
      <c r="F26" s="412">
        <v>4</v>
      </c>
      <c r="G26" s="399" t="s">
        <v>46</v>
      </c>
      <c r="H26" s="403" t="s">
        <v>47</v>
      </c>
      <c r="I26" s="408">
        <v>2.1</v>
      </c>
      <c r="J26" s="412">
        <v>4</v>
      </c>
      <c r="K26" s="399" t="s">
        <v>237</v>
      </c>
      <c r="L26" s="400" t="s">
        <v>238</v>
      </c>
    </row>
    <row r="27" spans="1:12" ht="19.5" customHeight="1">
      <c r="A27" s="397" t="s">
        <v>492</v>
      </c>
      <c r="B27" s="421">
        <v>1</v>
      </c>
      <c r="C27" s="399" t="s">
        <v>606</v>
      </c>
      <c r="D27" s="411" t="s">
        <v>607</v>
      </c>
      <c r="E27" s="421">
        <v>3.4</v>
      </c>
      <c r="F27" s="412">
        <v>2</v>
      </c>
      <c r="G27" s="399" t="s">
        <v>48</v>
      </c>
      <c r="H27" s="413" t="s">
        <v>49</v>
      </c>
      <c r="I27" s="408">
        <v>2</v>
      </c>
      <c r="J27" s="412">
        <v>2</v>
      </c>
      <c r="K27" s="399" t="s">
        <v>239</v>
      </c>
      <c r="L27" s="411" t="s">
        <v>240</v>
      </c>
    </row>
    <row r="28" spans="1:12" ht="19.5" customHeight="1">
      <c r="A28" s="397" t="s">
        <v>404</v>
      </c>
      <c r="B28" s="401">
        <v>5.4</v>
      </c>
      <c r="C28" s="399" t="s">
        <v>610</v>
      </c>
      <c r="D28" s="411" t="s">
        <v>611</v>
      </c>
      <c r="E28" s="401">
        <v>7.2</v>
      </c>
      <c r="F28" s="402">
        <v>12</v>
      </c>
      <c r="G28" s="399" t="s">
        <v>50</v>
      </c>
      <c r="H28" s="413" t="s">
        <v>51</v>
      </c>
      <c r="I28" s="401">
        <v>7</v>
      </c>
      <c r="J28" s="402">
        <v>12</v>
      </c>
      <c r="K28" s="399" t="s">
        <v>241</v>
      </c>
      <c r="L28" s="411" t="s">
        <v>242</v>
      </c>
    </row>
    <row r="29" spans="1:12" ht="19.5" customHeight="1">
      <c r="A29" s="422" t="s">
        <v>493</v>
      </c>
      <c r="B29" s="410">
        <v>0.4</v>
      </c>
      <c r="C29" s="423" t="s">
        <v>612</v>
      </c>
      <c r="D29" s="424" t="s">
        <v>613</v>
      </c>
      <c r="E29" s="408">
        <v>2</v>
      </c>
      <c r="F29" s="412">
        <v>2</v>
      </c>
      <c r="G29" s="423" t="s">
        <v>52</v>
      </c>
      <c r="H29" s="425" t="s">
        <v>53</v>
      </c>
      <c r="I29" s="408">
        <v>3.2</v>
      </c>
      <c r="J29" s="412">
        <v>2</v>
      </c>
      <c r="K29" s="423" t="s">
        <v>243</v>
      </c>
      <c r="L29" s="424" t="s">
        <v>244</v>
      </c>
    </row>
    <row r="30" spans="1:12" ht="19.5" customHeight="1">
      <c r="A30" s="397" t="s">
        <v>494</v>
      </c>
      <c r="B30" s="404">
        <v>0.4</v>
      </c>
      <c r="C30" s="399" t="s">
        <v>616</v>
      </c>
      <c r="D30" s="400" t="s">
        <v>617</v>
      </c>
      <c r="E30" s="406">
        <v>2.1</v>
      </c>
      <c r="F30" s="402">
        <v>6</v>
      </c>
      <c r="G30" s="399" t="s">
        <v>54</v>
      </c>
      <c r="H30" s="403" t="s">
        <v>55</v>
      </c>
      <c r="I30" s="406">
        <v>2.1</v>
      </c>
      <c r="J30" s="402">
        <v>6</v>
      </c>
      <c r="K30" s="399" t="s">
        <v>245</v>
      </c>
      <c r="L30" s="400" t="s">
        <v>246</v>
      </c>
    </row>
    <row r="31" spans="1:12" ht="19.5" customHeight="1">
      <c r="A31" s="397" t="s">
        <v>495</v>
      </c>
      <c r="B31" s="398">
        <v>2.1</v>
      </c>
      <c r="C31" s="399" t="s">
        <v>618</v>
      </c>
      <c r="D31" s="400" t="s">
        <v>619</v>
      </c>
      <c r="E31" s="398">
        <v>3.3</v>
      </c>
      <c r="F31" s="402">
        <v>2</v>
      </c>
      <c r="G31" s="399" t="s">
        <v>56</v>
      </c>
      <c r="H31" s="403" t="s">
        <v>57</v>
      </c>
      <c r="I31" s="406">
        <v>2.7</v>
      </c>
      <c r="J31" s="402">
        <v>2</v>
      </c>
      <c r="K31" s="399" t="s">
        <v>247</v>
      </c>
      <c r="L31" s="400" t="s">
        <v>248</v>
      </c>
    </row>
    <row r="32" spans="1:12" ht="19.5" customHeight="1">
      <c r="A32" s="397" t="s">
        <v>496</v>
      </c>
      <c r="B32" s="398">
        <v>2.7</v>
      </c>
      <c r="C32" s="418">
        <v>0.027</v>
      </c>
      <c r="D32" s="400" t="s">
        <v>620</v>
      </c>
      <c r="E32" s="406">
        <v>2.1</v>
      </c>
      <c r="F32" s="402">
        <v>1</v>
      </c>
      <c r="G32" s="418">
        <v>0.021</v>
      </c>
      <c r="H32" s="403" t="s">
        <v>58</v>
      </c>
      <c r="I32" s="401">
        <v>4.2</v>
      </c>
      <c r="J32" s="402">
        <v>1</v>
      </c>
      <c r="K32" s="418">
        <v>0.042</v>
      </c>
      <c r="L32" s="411" t="s">
        <v>249</v>
      </c>
    </row>
    <row r="33" spans="1:12" ht="19.5" customHeight="1">
      <c r="A33" s="397" t="s">
        <v>403</v>
      </c>
      <c r="B33" s="398">
        <v>2.4</v>
      </c>
      <c r="C33" s="399" t="s">
        <v>623</v>
      </c>
      <c r="D33" s="424" t="s">
        <v>624</v>
      </c>
      <c r="E33" s="401">
        <v>7.7</v>
      </c>
      <c r="F33" s="402">
        <v>8</v>
      </c>
      <c r="G33" s="399" t="s">
        <v>59</v>
      </c>
      <c r="H33" s="425" t="s">
        <v>60</v>
      </c>
      <c r="I33" s="401">
        <v>5</v>
      </c>
      <c r="J33" s="402">
        <v>8</v>
      </c>
      <c r="K33" s="399" t="s">
        <v>250</v>
      </c>
      <c r="L33" s="424" t="s">
        <v>251</v>
      </c>
    </row>
    <row r="34" spans="1:12" ht="19.5" customHeight="1">
      <c r="A34" s="397" t="s">
        <v>453</v>
      </c>
      <c r="B34" s="404">
        <v>0.7</v>
      </c>
      <c r="C34" s="399" t="s">
        <v>625</v>
      </c>
      <c r="D34" s="400" t="s">
        <v>626</v>
      </c>
      <c r="E34" s="406">
        <v>3.8</v>
      </c>
      <c r="F34" s="402">
        <v>4</v>
      </c>
      <c r="G34" s="399" t="s">
        <v>61</v>
      </c>
      <c r="H34" s="403" t="s">
        <v>62</v>
      </c>
      <c r="I34" s="406">
        <v>3.3</v>
      </c>
      <c r="J34" s="402">
        <v>4</v>
      </c>
      <c r="K34" s="399" t="s">
        <v>252</v>
      </c>
      <c r="L34" s="400" t="s">
        <v>253</v>
      </c>
    </row>
    <row r="35" spans="1:12" ht="19.5" customHeight="1">
      <c r="A35" s="397" t="s">
        <v>497</v>
      </c>
      <c r="B35" s="404">
        <v>0.4</v>
      </c>
      <c r="C35" s="399" t="s">
        <v>627</v>
      </c>
      <c r="D35" s="400" t="s">
        <v>628</v>
      </c>
      <c r="E35" s="404">
        <v>0.9</v>
      </c>
      <c r="F35" s="402">
        <v>4</v>
      </c>
      <c r="G35" s="399" t="s">
        <v>63</v>
      </c>
      <c r="H35" s="403" t="s">
        <v>64</v>
      </c>
      <c r="I35" s="408">
        <v>2</v>
      </c>
      <c r="J35" s="402">
        <v>4</v>
      </c>
      <c r="K35" s="399" t="s">
        <v>254</v>
      </c>
      <c r="L35" s="400" t="s">
        <v>255</v>
      </c>
    </row>
    <row r="36" spans="1:12" ht="19.5" customHeight="1">
      <c r="A36" s="397" t="s">
        <v>409</v>
      </c>
      <c r="B36" s="398">
        <v>1.2</v>
      </c>
      <c r="C36" s="399" t="s">
        <v>577</v>
      </c>
      <c r="D36" s="400" t="s">
        <v>631</v>
      </c>
      <c r="E36" s="401">
        <v>8.7</v>
      </c>
      <c r="F36" s="402">
        <v>4</v>
      </c>
      <c r="G36" s="399" t="s">
        <v>65</v>
      </c>
      <c r="H36" s="403" t="s">
        <v>66</v>
      </c>
      <c r="I36" s="401">
        <v>7.9</v>
      </c>
      <c r="J36" s="402">
        <v>4</v>
      </c>
      <c r="K36" s="399" t="s">
        <v>256</v>
      </c>
      <c r="L36" s="400" t="s">
        <v>257</v>
      </c>
    </row>
    <row r="37" spans="1:12" ht="19.5" customHeight="1">
      <c r="A37" s="397" t="s">
        <v>498</v>
      </c>
      <c r="B37" s="404">
        <v>0.7</v>
      </c>
      <c r="C37" s="399" t="s">
        <v>632</v>
      </c>
      <c r="D37" s="400" t="s">
        <v>633</v>
      </c>
      <c r="E37" s="406">
        <v>2.1</v>
      </c>
      <c r="F37" s="402">
        <v>3</v>
      </c>
      <c r="G37" s="399" t="s">
        <v>67</v>
      </c>
      <c r="H37" s="403" t="s">
        <v>68</v>
      </c>
      <c r="I37" s="406">
        <v>1.3</v>
      </c>
      <c r="J37" s="402">
        <v>3</v>
      </c>
      <c r="K37" s="399" t="s">
        <v>258</v>
      </c>
      <c r="L37" s="400" t="s">
        <v>259</v>
      </c>
    </row>
    <row r="38" spans="1:12" ht="19.5" customHeight="1">
      <c r="A38" s="397" t="s">
        <v>499</v>
      </c>
      <c r="B38" s="404">
        <v>0.8</v>
      </c>
      <c r="C38" s="399" t="s">
        <v>634</v>
      </c>
      <c r="D38" s="400" t="s">
        <v>635</v>
      </c>
      <c r="E38" s="401">
        <v>7.3</v>
      </c>
      <c r="F38" s="402">
        <v>2</v>
      </c>
      <c r="G38" s="399" t="s">
        <v>69</v>
      </c>
      <c r="H38" s="403" t="s">
        <v>70</v>
      </c>
      <c r="I38" s="406">
        <v>3.7</v>
      </c>
      <c r="J38" s="402">
        <v>2</v>
      </c>
      <c r="K38" s="399" t="s">
        <v>260</v>
      </c>
      <c r="L38" s="400" t="s">
        <v>261</v>
      </c>
    </row>
    <row r="39" spans="1:12" ht="19.5" customHeight="1">
      <c r="A39" s="397" t="s">
        <v>500</v>
      </c>
      <c r="B39" s="404">
        <v>0.2</v>
      </c>
      <c r="C39" s="399" t="s">
        <v>636</v>
      </c>
      <c r="D39" s="400" t="s">
        <v>637</v>
      </c>
      <c r="E39" s="406">
        <v>2.1</v>
      </c>
      <c r="F39" s="402">
        <v>4</v>
      </c>
      <c r="G39" s="399" t="s">
        <v>676</v>
      </c>
      <c r="H39" s="403" t="s">
        <v>71</v>
      </c>
      <c r="I39" s="406">
        <v>2.3</v>
      </c>
      <c r="J39" s="402">
        <v>4</v>
      </c>
      <c r="K39" s="399" t="s">
        <v>262</v>
      </c>
      <c r="L39" s="400" t="s">
        <v>263</v>
      </c>
    </row>
    <row r="40" spans="1:12" ht="19.5" customHeight="1">
      <c r="A40" s="397" t="s">
        <v>501</v>
      </c>
      <c r="B40" s="398">
        <v>2.6</v>
      </c>
      <c r="C40" s="399" t="s">
        <v>638</v>
      </c>
      <c r="D40" s="400" t="s">
        <v>639</v>
      </c>
      <c r="E40" s="398">
        <v>3.8</v>
      </c>
      <c r="F40" s="402">
        <v>3</v>
      </c>
      <c r="G40" s="399" t="s">
        <v>72</v>
      </c>
      <c r="H40" s="403" t="s">
        <v>73</v>
      </c>
      <c r="I40" s="401">
        <v>4.7</v>
      </c>
      <c r="J40" s="402">
        <v>3</v>
      </c>
      <c r="K40" s="399" t="s">
        <v>264</v>
      </c>
      <c r="L40" s="400" t="s">
        <v>265</v>
      </c>
    </row>
    <row r="41" spans="1:12" ht="19.5" customHeight="1">
      <c r="A41" s="397" t="s">
        <v>408</v>
      </c>
      <c r="B41" s="398">
        <v>1</v>
      </c>
      <c r="C41" s="399" t="s">
        <v>640</v>
      </c>
      <c r="D41" s="400" t="s">
        <v>641</v>
      </c>
      <c r="E41" s="401">
        <v>6.4</v>
      </c>
      <c r="F41" s="402">
        <v>17</v>
      </c>
      <c r="G41" s="399" t="s">
        <v>74</v>
      </c>
      <c r="H41" s="403" t="s">
        <v>75</v>
      </c>
      <c r="I41" s="406">
        <v>3.3</v>
      </c>
      <c r="J41" s="402">
        <v>17</v>
      </c>
      <c r="K41" s="399" t="s">
        <v>266</v>
      </c>
      <c r="L41" s="400" t="s">
        <v>267</v>
      </c>
    </row>
    <row r="42" spans="1:12" ht="19.5" customHeight="1">
      <c r="A42" s="397" t="s">
        <v>502</v>
      </c>
      <c r="B42" s="398">
        <v>1</v>
      </c>
      <c r="C42" s="399" t="s">
        <v>642</v>
      </c>
      <c r="D42" s="400" t="s">
        <v>643</v>
      </c>
      <c r="E42" s="398">
        <v>1.2</v>
      </c>
      <c r="F42" s="402">
        <v>3</v>
      </c>
      <c r="G42" s="399" t="s">
        <v>76</v>
      </c>
      <c r="H42" s="403" t="s">
        <v>77</v>
      </c>
      <c r="I42" s="406">
        <v>1.8</v>
      </c>
      <c r="J42" s="402">
        <v>3</v>
      </c>
      <c r="K42" s="399" t="s">
        <v>268</v>
      </c>
      <c r="L42" s="411" t="s">
        <v>269</v>
      </c>
    </row>
    <row r="43" spans="1:12" ht="19.5" customHeight="1">
      <c r="A43" s="426" t="s">
        <v>503</v>
      </c>
      <c r="B43" s="404">
        <v>0.5</v>
      </c>
      <c r="C43" s="399" t="s">
        <v>545</v>
      </c>
      <c r="D43" s="400" t="s">
        <v>644</v>
      </c>
      <c r="E43" s="406">
        <v>2</v>
      </c>
      <c r="F43" s="402">
        <v>4</v>
      </c>
      <c r="G43" s="399" t="s">
        <v>78</v>
      </c>
      <c r="H43" s="403" t="s">
        <v>79</v>
      </c>
      <c r="I43" s="406">
        <v>1.1</v>
      </c>
      <c r="J43" s="402">
        <v>4</v>
      </c>
      <c r="K43" s="399" t="s">
        <v>270</v>
      </c>
      <c r="L43" s="400" t="s">
        <v>271</v>
      </c>
    </row>
    <row r="44" spans="1:12" ht="19.5" customHeight="1">
      <c r="A44" s="397" t="s">
        <v>407</v>
      </c>
      <c r="B44" s="404">
        <v>0.2</v>
      </c>
      <c r="C44" s="399" t="s">
        <v>555</v>
      </c>
      <c r="D44" s="427" t="s">
        <v>550</v>
      </c>
      <c r="E44" s="417">
        <v>4.2</v>
      </c>
      <c r="F44" s="412">
        <v>3</v>
      </c>
      <c r="G44" s="399" t="s">
        <v>80</v>
      </c>
      <c r="H44" s="428" t="s">
        <v>81</v>
      </c>
      <c r="I44" s="408">
        <v>1.4</v>
      </c>
      <c r="J44" s="412">
        <v>3</v>
      </c>
      <c r="K44" s="399" t="s">
        <v>158</v>
      </c>
      <c r="L44" s="427" t="s">
        <v>272</v>
      </c>
    </row>
    <row r="45" spans="1:12" ht="19.5" customHeight="1">
      <c r="A45" s="397" t="s">
        <v>504</v>
      </c>
      <c r="B45" s="404">
        <v>0.3</v>
      </c>
      <c r="C45" s="399" t="s">
        <v>645</v>
      </c>
      <c r="D45" s="400" t="s">
        <v>646</v>
      </c>
      <c r="E45" s="408">
        <v>2.2</v>
      </c>
      <c r="F45" s="412">
        <v>5</v>
      </c>
      <c r="G45" s="399" t="s">
        <v>82</v>
      </c>
      <c r="H45" s="403" t="s">
        <v>83</v>
      </c>
      <c r="I45" s="408">
        <v>1.6</v>
      </c>
      <c r="J45" s="412">
        <v>5</v>
      </c>
      <c r="K45" s="399" t="s">
        <v>273</v>
      </c>
      <c r="L45" s="400" t="s">
        <v>274</v>
      </c>
    </row>
    <row r="46" spans="1:12" ht="19.5" customHeight="1">
      <c r="A46" s="397" t="s">
        <v>505</v>
      </c>
      <c r="B46" s="404">
        <v>0.8</v>
      </c>
      <c r="C46" s="399" t="s">
        <v>647</v>
      </c>
      <c r="D46" s="400" t="s">
        <v>648</v>
      </c>
      <c r="E46" s="401">
        <v>4.1</v>
      </c>
      <c r="F46" s="402">
        <v>2</v>
      </c>
      <c r="G46" s="399" t="s">
        <v>84</v>
      </c>
      <c r="H46" s="403" t="s">
        <v>85</v>
      </c>
      <c r="I46" s="406">
        <v>2.2</v>
      </c>
      <c r="J46" s="402">
        <v>2</v>
      </c>
      <c r="K46" s="399" t="s">
        <v>275</v>
      </c>
      <c r="L46" s="400" t="s">
        <v>276</v>
      </c>
    </row>
    <row r="47" spans="1:12" ht="19.5" customHeight="1">
      <c r="A47" s="397" t="s">
        <v>506</v>
      </c>
      <c r="B47" s="398">
        <v>1.5</v>
      </c>
      <c r="C47" s="399" t="s">
        <v>649</v>
      </c>
      <c r="D47" s="400" t="s">
        <v>650</v>
      </c>
      <c r="E47" s="401">
        <v>5.5</v>
      </c>
      <c r="F47" s="402">
        <v>2</v>
      </c>
      <c r="G47" s="399" t="s">
        <v>86</v>
      </c>
      <c r="H47" s="403" t="s">
        <v>87</v>
      </c>
      <c r="I47" s="401">
        <v>6.5</v>
      </c>
      <c r="J47" s="402">
        <v>2</v>
      </c>
      <c r="K47" s="399" t="s">
        <v>277</v>
      </c>
      <c r="L47" s="400" t="s">
        <v>278</v>
      </c>
    </row>
    <row r="48" spans="1:12" ht="19.5" customHeight="1">
      <c r="A48" s="397" t="s">
        <v>456</v>
      </c>
      <c r="B48" s="398">
        <v>2.4</v>
      </c>
      <c r="C48" s="399" t="s">
        <v>653</v>
      </c>
      <c r="D48" s="400" t="s">
        <v>654</v>
      </c>
      <c r="E48" s="401">
        <v>7.2</v>
      </c>
      <c r="F48" s="402">
        <v>16</v>
      </c>
      <c r="G48" s="399" t="s">
        <v>88</v>
      </c>
      <c r="H48" s="403" t="s">
        <v>89</v>
      </c>
      <c r="I48" s="406">
        <v>2.8</v>
      </c>
      <c r="J48" s="402">
        <v>16</v>
      </c>
      <c r="K48" s="399" t="s">
        <v>279</v>
      </c>
      <c r="L48" s="400" t="s">
        <v>280</v>
      </c>
    </row>
    <row r="49" spans="1:12" ht="19.5" customHeight="1">
      <c r="A49" s="397" t="s">
        <v>507</v>
      </c>
      <c r="B49" s="398">
        <v>0.4</v>
      </c>
      <c r="C49" s="399" t="s">
        <v>655</v>
      </c>
      <c r="D49" s="400" t="s">
        <v>656</v>
      </c>
      <c r="E49" s="398">
        <v>1.5</v>
      </c>
      <c r="F49" s="402">
        <v>4</v>
      </c>
      <c r="G49" s="399" t="s">
        <v>90</v>
      </c>
      <c r="H49" s="403" t="s">
        <v>91</v>
      </c>
      <c r="I49" s="406">
        <v>1.3</v>
      </c>
      <c r="J49" s="402">
        <v>4</v>
      </c>
      <c r="K49" s="399" t="s">
        <v>281</v>
      </c>
      <c r="L49" s="400" t="s">
        <v>282</v>
      </c>
    </row>
    <row r="50" spans="1:12" ht="19.5" customHeight="1">
      <c r="A50" s="397" t="s">
        <v>508</v>
      </c>
      <c r="B50" s="398">
        <v>1</v>
      </c>
      <c r="C50" s="429" t="s">
        <v>659</v>
      </c>
      <c r="D50" s="430" t="s">
        <v>660</v>
      </c>
      <c r="E50" s="398">
        <v>3.6</v>
      </c>
      <c r="F50" s="402">
        <v>10</v>
      </c>
      <c r="G50" s="429" t="s">
        <v>92</v>
      </c>
      <c r="H50" s="403" t="s">
        <v>93</v>
      </c>
      <c r="I50" s="406">
        <v>2.3</v>
      </c>
      <c r="J50" s="402">
        <v>10</v>
      </c>
      <c r="K50" s="429" t="s">
        <v>283</v>
      </c>
      <c r="L50" s="430" t="s">
        <v>284</v>
      </c>
    </row>
    <row r="51" spans="1:12" ht="19.5" customHeight="1">
      <c r="A51" s="397" t="s">
        <v>509</v>
      </c>
      <c r="B51" s="404">
        <v>0.5</v>
      </c>
      <c r="C51" s="429" t="s">
        <v>627</v>
      </c>
      <c r="D51" s="430" t="s">
        <v>661</v>
      </c>
      <c r="E51" s="406">
        <v>1.3</v>
      </c>
      <c r="F51" s="402">
        <v>3</v>
      </c>
      <c r="G51" s="429" t="s">
        <v>94</v>
      </c>
      <c r="H51" s="403" t="s">
        <v>95</v>
      </c>
      <c r="I51" s="406">
        <v>2.8</v>
      </c>
      <c r="J51" s="402">
        <v>3</v>
      </c>
      <c r="K51" s="429" t="s">
        <v>285</v>
      </c>
      <c r="L51" s="430" t="s">
        <v>286</v>
      </c>
    </row>
    <row r="52" spans="1:12" ht="19.5" customHeight="1">
      <c r="A52" s="397" t="s">
        <v>510</v>
      </c>
      <c r="B52" s="404">
        <v>0.4</v>
      </c>
      <c r="C52" s="431">
        <v>0.004</v>
      </c>
      <c r="D52" s="430" t="s">
        <v>662</v>
      </c>
      <c r="E52" s="401">
        <v>4.6</v>
      </c>
      <c r="F52" s="402">
        <v>2</v>
      </c>
      <c r="G52" s="431" t="s">
        <v>96</v>
      </c>
      <c r="H52" s="403" t="s">
        <v>97</v>
      </c>
      <c r="I52" s="406">
        <v>2.7</v>
      </c>
      <c r="J52" s="402">
        <v>2</v>
      </c>
      <c r="K52" s="431" t="s">
        <v>287</v>
      </c>
      <c r="L52" s="430" t="s">
        <v>288</v>
      </c>
    </row>
    <row r="53" spans="1:12" ht="19.5" customHeight="1">
      <c r="A53" s="397" t="s">
        <v>511</v>
      </c>
      <c r="B53" s="432" t="s">
        <v>473</v>
      </c>
      <c r="C53" s="429" t="s">
        <v>473</v>
      </c>
      <c r="D53" s="433" t="s">
        <v>98</v>
      </c>
      <c r="E53" s="406">
        <v>3</v>
      </c>
      <c r="F53" s="402">
        <v>4</v>
      </c>
      <c r="G53" s="429" t="s">
        <v>99</v>
      </c>
      <c r="H53" s="403" t="s">
        <v>100</v>
      </c>
      <c r="I53" s="406">
        <v>2.8</v>
      </c>
      <c r="J53" s="402">
        <v>4</v>
      </c>
      <c r="K53" s="429" t="s">
        <v>289</v>
      </c>
      <c r="L53" s="430" t="s">
        <v>290</v>
      </c>
    </row>
    <row r="54" spans="1:12" ht="19.5" customHeight="1">
      <c r="A54" s="397" t="s">
        <v>512</v>
      </c>
      <c r="B54" s="398">
        <v>1.7</v>
      </c>
      <c r="C54" s="429" t="s">
        <v>663</v>
      </c>
      <c r="D54" s="430" t="s">
        <v>664</v>
      </c>
      <c r="E54" s="401">
        <v>6.3</v>
      </c>
      <c r="F54" s="402">
        <v>3</v>
      </c>
      <c r="G54" s="429" t="s">
        <v>101</v>
      </c>
      <c r="H54" s="403" t="s">
        <v>102</v>
      </c>
      <c r="I54" s="401">
        <v>5.3</v>
      </c>
      <c r="J54" s="402">
        <v>3</v>
      </c>
      <c r="K54" s="429" t="s">
        <v>291</v>
      </c>
      <c r="L54" s="430" t="s">
        <v>292</v>
      </c>
    </row>
    <row r="55" spans="1:12" ht="19.5" customHeight="1">
      <c r="A55" s="397" t="s">
        <v>457</v>
      </c>
      <c r="B55" s="404">
        <v>0.9</v>
      </c>
      <c r="C55" s="429" t="s">
        <v>665</v>
      </c>
      <c r="D55" s="434" t="s">
        <v>666</v>
      </c>
      <c r="E55" s="406">
        <v>2.6</v>
      </c>
      <c r="F55" s="402">
        <v>5</v>
      </c>
      <c r="G55" s="429" t="s">
        <v>103</v>
      </c>
      <c r="H55" s="428" t="s">
        <v>104</v>
      </c>
      <c r="I55" s="406">
        <v>2.8</v>
      </c>
      <c r="J55" s="402">
        <v>5</v>
      </c>
      <c r="K55" s="429" t="s">
        <v>718</v>
      </c>
      <c r="L55" s="434" t="s">
        <v>293</v>
      </c>
    </row>
    <row r="56" spans="1:12" ht="19.5" customHeight="1">
      <c r="A56" s="397" t="s">
        <v>413</v>
      </c>
      <c r="B56" s="404">
        <v>0.3</v>
      </c>
      <c r="C56" s="399" t="s">
        <v>669</v>
      </c>
      <c r="D56" s="400" t="s">
        <v>670</v>
      </c>
      <c r="E56" s="406">
        <v>1.6</v>
      </c>
      <c r="F56" s="402">
        <v>7</v>
      </c>
      <c r="G56" s="399" t="s">
        <v>105</v>
      </c>
      <c r="H56" s="403" t="s">
        <v>106</v>
      </c>
      <c r="I56" s="406">
        <v>1.5</v>
      </c>
      <c r="J56" s="402">
        <v>7</v>
      </c>
      <c r="K56" s="399" t="s">
        <v>705</v>
      </c>
      <c r="L56" s="400" t="s">
        <v>294</v>
      </c>
    </row>
    <row r="57" spans="1:12" ht="19.5" customHeight="1">
      <c r="A57" s="397" t="s">
        <v>513</v>
      </c>
      <c r="B57" s="404">
        <v>0.3</v>
      </c>
      <c r="C57" s="399" t="s">
        <v>673</v>
      </c>
      <c r="D57" s="400" t="s">
        <v>674</v>
      </c>
      <c r="E57" s="406">
        <v>3.3</v>
      </c>
      <c r="F57" s="402">
        <v>2</v>
      </c>
      <c r="G57" s="399" t="s">
        <v>107</v>
      </c>
      <c r="H57" s="403" t="s">
        <v>108</v>
      </c>
      <c r="I57" s="406">
        <v>2.5</v>
      </c>
      <c r="J57" s="402">
        <v>2</v>
      </c>
      <c r="K57" s="399" t="s">
        <v>295</v>
      </c>
      <c r="L57" s="400" t="s">
        <v>296</v>
      </c>
    </row>
    <row r="58" spans="1:12" ht="19.5" customHeight="1">
      <c r="A58" s="397" t="s">
        <v>514</v>
      </c>
      <c r="B58" s="404">
        <v>0.4</v>
      </c>
      <c r="C58" s="399" t="s">
        <v>616</v>
      </c>
      <c r="D58" s="400" t="s">
        <v>675</v>
      </c>
      <c r="E58" s="398">
        <v>3.9</v>
      </c>
      <c r="F58" s="402">
        <v>2</v>
      </c>
      <c r="G58" s="399" t="s">
        <v>109</v>
      </c>
      <c r="H58" s="403" t="s">
        <v>110</v>
      </c>
      <c r="I58" s="406">
        <v>3.1</v>
      </c>
      <c r="J58" s="402">
        <v>2</v>
      </c>
      <c r="K58" s="399" t="s">
        <v>297</v>
      </c>
      <c r="L58" s="400" t="s">
        <v>298</v>
      </c>
    </row>
    <row r="59" spans="1:12" ht="19.5" customHeight="1">
      <c r="A59" s="397" t="s">
        <v>459</v>
      </c>
      <c r="B59" s="398">
        <v>2</v>
      </c>
      <c r="C59" s="399" t="s">
        <v>676</v>
      </c>
      <c r="D59" s="400" t="s">
        <v>677</v>
      </c>
      <c r="E59" s="401">
        <v>7.1</v>
      </c>
      <c r="F59" s="402">
        <v>3</v>
      </c>
      <c r="G59" s="399" t="s">
        <v>111</v>
      </c>
      <c r="H59" s="403" t="s">
        <v>112</v>
      </c>
      <c r="I59" s="401">
        <v>6.7</v>
      </c>
      <c r="J59" s="402">
        <v>3</v>
      </c>
      <c r="K59" s="399" t="s">
        <v>299</v>
      </c>
      <c r="L59" s="400" t="s">
        <v>300</v>
      </c>
    </row>
    <row r="60" spans="1:12" ht="19.5" customHeight="1">
      <c r="A60" s="397" t="s">
        <v>515</v>
      </c>
      <c r="B60" s="404">
        <v>0.1</v>
      </c>
      <c r="C60" s="399" t="s">
        <v>555</v>
      </c>
      <c r="D60" s="400" t="s">
        <v>583</v>
      </c>
      <c r="E60" s="404">
        <v>0.5</v>
      </c>
      <c r="F60" s="402">
        <v>6</v>
      </c>
      <c r="G60" s="399" t="s">
        <v>113</v>
      </c>
      <c r="H60" s="403" t="s">
        <v>114</v>
      </c>
      <c r="I60" s="404">
        <v>0.5</v>
      </c>
      <c r="J60" s="402">
        <v>6</v>
      </c>
      <c r="K60" s="399" t="s">
        <v>301</v>
      </c>
      <c r="L60" s="400" t="s">
        <v>302</v>
      </c>
    </row>
    <row r="61" spans="1:12" ht="19.5" customHeight="1">
      <c r="A61" s="397" t="s">
        <v>516</v>
      </c>
      <c r="B61" s="398">
        <v>2.3</v>
      </c>
      <c r="C61" s="399" t="s">
        <v>678</v>
      </c>
      <c r="D61" s="400" t="s">
        <v>679</v>
      </c>
      <c r="E61" s="401">
        <v>7.8</v>
      </c>
      <c r="F61" s="402">
        <v>3</v>
      </c>
      <c r="G61" s="399" t="s">
        <v>115</v>
      </c>
      <c r="H61" s="403" t="s">
        <v>116</v>
      </c>
      <c r="I61" s="401">
        <v>4.3</v>
      </c>
      <c r="J61" s="402">
        <v>3</v>
      </c>
      <c r="K61" s="399" t="s">
        <v>303</v>
      </c>
      <c r="L61" s="400" t="s">
        <v>304</v>
      </c>
    </row>
    <row r="62" spans="1:12" ht="19.5" customHeight="1">
      <c r="A62" s="397" t="s">
        <v>460</v>
      </c>
      <c r="B62" s="404">
        <v>0.9</v>
      </c>
      <c r="C62" s="399" t="s">
        <v>680</v>
      </c>
      <c r="D62" s="400" t="s">
        <v>681</v>
      </c>
      <c r="E62" s="401">
        <v>6.2</v>
      </c>
      <c r="F62" s="402">
        <v>4</v>
      </c>
      <c r="G62" s="399" t="s">
        <v>117</v>
      </c>
      <c r="H62" s="403" t="s">
        <v>118</v>
      </c>
      <c r="I62" s="406">
        <v>3.3</v>
      </c>
      <c r="J62" s="402">
        <v>4</v>
      </c>
      <c r="K62" s="399" t="s">
        <v>305</v>
      </c>
      <c r="L62" s="411" t="s">
        <v>306</v>
      </c>
    </row>
    <row r="63" spans="1:12" ht="19.5" customHeight="1">
      <c r="A63" s="397" t="s">
        <v>517</v>
      </c>
      <c r="B63" s="398">
        <v>2.4</v>
      </c>
      <c r="C63" s="435">
        <v>0.024</v>
      </c>
      <c r="D63" s="400" t="s">
        <v>682</v>
      </c>
      <c r="E63" s="401">
        <v>10.8</v>
      </c>
      <c r="F63" s="402">
        <v>1</v>
      </c>
      <c r="G63" s="435">
        <v>0.108</v>
      </c>
      <c r="H63" s="403" t="s">
        <v>119</v>
      </c>
      <c r="I63" s="401">
        <v>4</v>
      </c>
      <c r="J63" s="402">
        <v>1</v>
      </c>
      <c r="K63" s="436" t="s">
        <v>307</v>
      </c>
      <c r="L63" s="400" t="s">
        <v>308</v>
      </c>
    </row>
    <row r="64" spans="1:12" ht="19.5" customHeight="1">
      <c r="A64" s="397" t="s">
        <v>518</v>
      </c>
      <c r="B64" s="398">
        <v>1.3</v>
      </c>
      <c r="C64" s="399" t="s">
        <v>685</v>
      </c>
      <c r="D64" s="400" t="s">
        <v>686</v>
      </c>
      <c r="E64" s="398">
        <v>3.5</v>
      </c>
      <c r="F64" s="402">
        <v>14</v>
      </c>
      <c r="G64" s="399" t="s">
        <v>120</v>
      </c>
      <c r="H64" s="403" t="s">
        <v>121</v>
      </c>
      <c r="I64" s="406">
        <v>3.5</v>
      </c>
      <c r="J64" s="402">
        <v>13</v>
      </c>
      <c r="K64" s="399" t="s">
        <v>309</v>
      </c>
      <c r="L64" s="400" t="s">
        <v>310</v>
      </c>
    </row>
    <row r="65" spans="1:12" ht="19.5" customHeight="1">
      <c r="A65" s="397" t="s">
        <v>519</v>
      </c>
      <c r="B65" s="410">
        <v>0</v>
      </c>
      <c r="C65" s="418">
        <v>0</v>
      </c>
      <c r="D65" s="400" t="s">
        <v>687</v>
      </c>
      <c r="E65" s="408">
        <v>2.7</v>
      </c>
      <c r="F65" s="412">
        <v>1</v>
      </c>
      <c r="G65" s="418">
        <v>0.027</v>
      </c>
      <c r="H65" s="403" t="s">
        <v>122</v>
      </c>
      <c r="I65" s="408">
        <v>1.5</v>
      </c>
      <c r="J65" s="412">
        <v>1</v>
      </c>
      <c r="K65" s="418">
        <v>0.015</v>
      </c>
      <c r="L65" s="400" t="s">
        <v>311</v>
      </c>
    </row>
    <row r="66" spans="1:13" ht="19.5" customHeight="1">
      <c r="A66" s="397" t="s">
        <v>520</v>
      </c>
      <c r="B66" s="398">
        <v>2.2</v>
      </c>
      <c r="C66" s="399" t="s">
        <v>691</v>
      </c>
      <c r="D66" s="400" t="s">
        <v>692</v>
      </c>
      <c r="E66" s="401">
        <v>4.7</v>
      </c>
      <c r="F66" s="402">
        <v>5</v>
      </c>
      <c r="G66" s="399" t="s">
        <v>123</v>
      </c>
      <c r="H66" s="437" t="s">
        <v>124</v>
      </c>
      <c r="I66" s="406">
        <v>3.1</v>
      </c>
      <c r="J66" s="402">
        <v>5</v>
      </c>
      <c r="K66" s="399" t="s">
        <v>312</v>
      </c>
      <c r="L66" s="400" t="s">
        <v>313</v>
      </c>
      <c r="M66" s="438"/>
    </row>
    <row r="67" spans="1:12" ht="19.5" customHeight="1">
      <c r="A67" s="397" t="s">
        <v>522</v>
      </c>
      <c r="B67" s="401">
        <v>5.5</v>
      </c>
      <c r="C67" s="418">
        <v>0.055</v>
      </c>
      <c r="D67" s="400" t="s">
        <v>693</v>
      </c>
      <c r="E67" s="401">
        <v>4.3</v>
      </c>
      <c r="F67" s="402">
        <v>1</v>
      </c>
      <c r="G67" s="418">
        <v>0.043</v>
      </c>
      <c r="H67" s="403" t="s">
        <v>125</v>
      </c>
      <c r="I67" s="406">
        <v>3.5</v>
      </c>
      <c r="J67" s="402">
        <v>1</v>
      </c>
      <c r="K67" s="418">
        <v>0.035</v>
      </c>
      <c r="L67" s="400" t="s">
        <v>314</v>
      </c>
    </row>
    <row r="68" spans="1:12" ht="19.5" customHeight="1">
      <c r="A68" s="397" t="s">
        <v>414</v>
      </c>
      <c r="B68" s="404">
        <v>0.3</v>
      </c>
      <c r="C68" s="429" t="s">
        <v>597</v>
      </c>
      <c r="D68" s="400" t="s">
        <v>695</v>
      </c>
      <c r="E68" s="406">
        <v>2.1</v>
      </c>
      <c r="F68" s="402">
        <v>7</v>
      </c>
      <c r="G68" s="429" t="s">
        <v>126</v>
      </c>
      <c r="H68" s="403" t="s">
        <v>127</v>
      </c>
      <c r="I68" s="406">
        <v>1.1</v>
      </c>
      <c r="J68" s="402">
        <v>7</v>
      </c>
      <c r="K68" s="429" t="s">
        <v>315</v>
      </c>
      <c r="L68" s="400" t="s">
        <v>316</v>
      </c>
    </row>
    <row r="69" spans="1:12" ht="19.5" customHeight="1">
      <c r="A69" s="397" t="s">
        <v>523</v>
      </c>
      <c r="B69" s="404">
        <v>0.8</v>
      </c>
      <c r="C69" s="418">
        <v>0.008</v>
      </c>
      <c r="D69" s="427" t="s">
        <v>128</v>
      </c>
      <c r="E69" s="404">
        <v>0.6</v>
      </c>
      <c r="F69" s="402">
        <v>2</v>
      </c>
      <c r="G69" s="418" t="s">
        <v>129</v>
      </c>
      <c r="H69" s="428" t="s">
        <v>130</v>
      </c>
      <c r="I69" s="404">
        <v>0.9</v>
      </c>
      <c r="J69" s="402">
        <v>2</v>
      </c>
      <c r="K69" s="418">
        <v>0.009</v>
      </c>
      <c r="L69" s="427" t="s">
        <v>317</v>
      </c>
    </row>
    <row r="70" spans="1:12" ht="19.5" customHeight="1">
      <c r="A70" s="397" t="s">
        <v>524</v>
      </c>
      <c r="B70" s="404">
        <v>0.8</v>
      </c>
      <c r="C70" s="429" t="s">
        <v>696</v>
      </c>
      <c r="D70" s="400" t="s">
        <v>697</v>
      </c>
      <c r="E70" s="406">
        <v>2.7</v>
      </c>
      <c r="F70" s="402">
        <v>2</v>
      </c>
      <c r="G70" s="429" t="s">
        <v>131</v>
      </c>
      <c r="H70" s="403" t="s">
        <v>132</v>
      </c>
      <c r="I70" s="406">
        <v>2.7</v>
      </c>
      <c r="J70" s="402">
        <v>2</v>
      </c>
      <c r="K70" s="429" t="s">
        <v>318</v>
      </c>
      <c r="L70" s="400" t="s">
        <v>319</v>
      </c>
    </row>
    <row r="71" spans="1:12" ht="19.5" customHeight="1">
      <c r="A71" s="397" t="s">
        <v>525</v>
      </c>
      <c r="B71" s="404">
        <v>0.7</v>
      </c>
      <c r="C71" s="429" t="s">
        <v>632</v>
      </c>
      <c r="D71" s="400" t="s">
        <v>698</v>
      </c>
      <c r="E71" s="401">
        <v>5.2</v>
      </c>
      <c r="F71" s="402">
        <v>5</v>
      </c>
      <c r="G71" s="429" t="s">
        <v>133</v>
      </c>
      <c r="H71" s="403" t="s">
        <v>134</v>
      </c>
      <c r="I71" s="406">
        <v>3.7</v>
      </c>
      <c r="J71" s="402">
        <v>5</v>
      </c>
      <c r="K71" s="429" t="s">
        <v>320</v>
      </c>
      <c r="L71" s="400" t="s">
        <v>321</v>
      </c>
    </row>
    <row r="72" spans="1:12" ht="19.5" customHeight="1">
      <c r="A72" s="397" t="s">
        <v>526</v>
      </c>
      <c r="B72" s="404">
        <v>0.6</v>
      </c>
      <c r="C72" s="429" t="s">
        <v>612</v>
      </c>
      <c r="D72" s="400" t="s">
        <v>550</v>
      </c>
      <c r="E72" s="406">
        <v>2.4</v>
      </c>
      <c r="F72" s="402">
        <v>3</v>
      </c>
      <c r="G72" s="429" t="s">
        <v>135</v>
      </c>
      <c r="H72" s="403" t="s">
        <v>136</v>
      </c>
      <c r="I72" s="406">
        <v>1.8</v>
      </c>
      <c r="J72" s="402">
        <v>3</v>
      </c>
      <c r="K72" s="429" t="s">
        <v>322</v>
      </c>
      <c r="L72" s="400" t="s">
        <v>323</v>
      </c>
    </row>
    <row r="73" spans="1:12" ht="19.5" customHeight="1">
      <c r="A73" s="397" t="s">
        <v>527</v>
      </c>
      <c r="B73" s="398">
        <v>1</v>
      </c>
      <c r="C73" s="429" t="s">
        <v>699</v>
      </c>
      <c r="D73" s="400" t="s">
        <v>700</v>
      </c>
      <c r="E73" s="398">
        <v>1.5</v>
      </c>
      <c r="F73" s="402">
        <v>4</v>
      </c>
      <c r="G73" s="429" t="s">
        <v>137</v>
      </c>
      <c r="H73" s="403" t="s">
        <v>138</v>
      </c>
      <c r="I73" s="404">
        <v>0.9</v>
      </c>
      <c r="J73" s="402">
        <v>4</v>
      </c>
      <c r="K73" s="429" t="s">
        <v>322</v>
      </c>
      <c r="L73" s="400" t="s">
        <v>324</v>
      </c>
    </row>
    <row r="74" spans="1:12" ht="19.5" customHeight="1">
      <c r="A74" s="397" t="s">
        <v>463</v>
      </c>
      <c r="B74" s="404">
        <v>0.9</v>
      </c>
      <c r="C74" s="399" t="s">
        <v>703</v>
      </c>
      <c r="D74" s="400" t="s">
        <v>704</v>
      </c>
      <c r="E74" s="401">
        <v>4.9</v>
      </c>
      <c r="F74" s="402">
        <v>11</v>
      </c>
      <c r="G74" s="399" t="s">
        <v>139</v>
      </c>
      <c r="H74" s="403" t="s">
        <v>140</v>
      </c>
      <c r="I74" s="401">
        <v>4.3</v>
      </c>
      <c r="J74" s="402">
        <v>11</v>
      </c>
      <c r="K74" s="399" t="s">
        <v>325</v>
      </c>
      <c r="L74" s="400" t="s">
        <v>326</v>
      </c>
    </row>
    <row r="75" spans="1:12" ht="19.5" customHeight="1">
      <c r="A75" s="397" t="s">
        <v>464</v>
      </c>
      <c r="B75" s="398">
        <v>1</v>
      </c>
      <c r="C75" s="399" t="s">
        <v>669</v>
      </c>
      <c r="D75" s="400" t="s">
        <v>707</v>
      </c>
      <c r="E75" s="398">
        <v>3.4</v>
      </c>
      <c r="F75" s="402">
        <v>4</v>
      </c>
      <c r="G75" s="399" t="s">
        <v>141</v>
      </c>
      <c r="H75" s="403" t="s">
        <v>142</v>
      </c>
      <c r="I75" s="406">
        <v>3.2</v>
      </c>
      <c r="J75" s="402">
        <v>4</v>
      </c>
      <c r="K75" s="399" t="s">
        <v>327</v>
      </c>
      <c r="L75" s="400" t="s">
        <v>328</v>
      </c>
    </row>
    <row r="76" spans="1:12" ht="19.5" customHeight="1">
      <c r="A76" s="397" t="s">
        <v>528</v>
      </c>
      <c r="B76" s="398">
        <v>1.7</v>
      </c>
      <c r="C76" s="399" t="s">
        <v>710</v>
      </c>
      <c r="D76" s="400" t="s">
        <v>711</v>
      </c>
      <c r="E76" s="401">
        <v>6.2</v>
      </c>
      <c r="F76" s="402">
        <v>3</v>
      </c>
      <c r="G76" s="399" t="s">
        <v>143</v>
      </c>
      <c r="H76" s="403" t="s">
        <v>144</v>
      </c>
      <c r="I76" s="401">
        <v>6.3</v>
      </c>
      <c r="J76" s="402">
        <v>3</v>
      </c>
      <c r="K76" s="399" t="s">
        <v>329</v>
      </c>
      <c r="L76" s="400" t="s">
        <v>330</v>
      </c>
    </row>
    <row r="77" spans="1:12" ht="19.5" customHeight="1">
      <c r="A77" s="397" t="s">
        <v>529</v>
      </c>
      <c r="B77" s="404">
        <v>0.3</v>
      </c>
      <c r="C77" s="399" t="s">
        <v>555</v>
      </c>
      <c r="D77" s="400" t="s">
        <v>584</v>
      </c>
      <c r="E77" s="406">
        <v>3.4</v>
      </c>
      <c r="F77" s="402">
        <v>2</v>
      </c>
      <c r="G77" s="399" t="s">
        <v>145</v>
      </c>
      <c r="H77" s="403" t="s">
        <v>146</v>
      </c>
      <c r="I77" s="406">
        <v>2.6</v>
      </c>
      <c r="J77" s="402">
        <v>2</v>
      </c>
      <c r="K77" s="399" t="s">
        <v>331</v>
      </c>
      <c r="L77" s="400" t="s">
        <v>332</v>
      </c>
    </row>
    <row r="78" spans="1:12" ht="19.5" customHeight="1">
      <c r="A78" s="397" t="s">
        <v>465</v>
      </c>
      <c r="B78" s="404">
        <v>0.2</v>
      </c>
      <c r="C78" s="399" t="s">
        <v>555</v>
      </c>
      <c r="D78" s="400" t="s">
        <v>712</v>
      </c>
      <c r="E78" s="406">
        <v>3.4</v>
      </c>
      <c r="F78" s="402">
        <v>5</v>
      </c>
      <c r="G78" s="399" t="s">
        <v>147</v>
      </c>
      <c r="H78" s="403" t="s">
        <v>148</v>
      </c>
      <c r="I78" s="406">
        <v>3.9</v>
      </c>
      <c r="J78" s="402">
        <v>5</v>
      </c>
      <c r="K78" s="399" t="s">
        <v>333</v>
      </c>
      <c r="L78" s="400" t="s">
        <v>334</v>
      </c>
    </row>
    <row r="79" spans="1:12" ht="19.5" customHeight="1">
      <c r="A79" s="397" t="s">
        <v>401</v>
      </c>
      <c r="B79" s="398">
        <v>1.1</v>
      </c>
      <c r="C79" s="399" t="s">
        <v>715</v>
      </c>
      <c r="D79" s="400" t="s">
        <v>716</v>
      </c>
      <c r="E79" s="398">
        <v>2.8</v>
      </c>
      <c r="F79" s="402">
        <v>14</v>
      </c>
      <c r="G79" s="399" t="s">
        <v>600</v>
      </c>
      <c r="H79" s="403" t="s">
        <v>149</v>
      </c>
      <c r="I79" s="406">
        <v>3.5</v>
      </c>
      <c r="J79" s="402">
        <v>14</v>
      </c>
      <c r="K79" s="399" t="s">
        <v>335</v>
      </c>
      <c r="L79" s="400" t="s">
        <v>336</v>
      </c>
    </row>
    <row r="80" spans="1:12" ht="19.5" customHeight="1">
      <c r="A80" s="397" t="s">
        <v>411</v>
      </c>
      <c r="B80" s="404">
        <v>0.6</v>
      </c>
      <c r="C80" s="399" t="s">
        <v>721</v>
      </c>
      <c r="D80" s="400" t="s">
        <v>722</v>
      </c>
      <c r="E80" s="419">
        <v>3</v>
      </c>
      <c r="F80" s="402">
        <v>23</v>
      </c>
      <c r="G80" s="399" t="s">
        <v>150</v>
      </c>
      <c r="H80" s="403" t="s">
        <v>151</v>
      </c>
      <c r="I80" s="406">
        <v>3.8</v>
      </c>
      <c r="J80" s="402">
        <v>23</v>
      </c>
      <c r="K80" s="399" t="s">
        <v>337</v>
      </c>
      <c r="L80" s="400" t="s">
        <v>338</v>
      </c>
    </row>
    <row r="81" spans="1:12" ht="19.5" customHeight="1">
      <c r="A81" s="397" t="s">
        <v>466</v>
      </c>
      <c r="B81" s="398">
        <v>1.4</v>
      </c>
      <c r="C81" s="399" t="s">
        <v>723</v>
      </c>
      <c r="D81" s="400" t="s">
        <v>724</v>
      </c>
      <c r="E81" s="419">
        <v>3</v>
      </c>
      <c r="F81" s="402">
        <v>3</v>
      </c>
      <c r="G81" s="399" t="s">
        <v>152</v>
      </c>
      <c r="H81" s="403" t="s">
        <v>153</v>
      </c>
      <c r="I81" s="406">
        <v>3.1</v>
      </c>
      <c r="J81" s="402">
        <v>3</v>
      </c>
      <c r="K81" s="399" t="s">
        <v>339</v>
      </c>
      <c r="L81" s="400" t="s">
        <v>340</v>
      </c>
    </row>
    <row r="82" spans="1:12" ht="19.5" customHeight="1">
      <c r="A82" s="397" t="s">
        <v>467</v>
      </c>
      <c r="B82" s="404">
        <v>0.4</v>
      </c>
      <c r="C82" s="399" t="s">
        <v>725</v>
      </c>
      <c r="D82" s="400" t="s">
        <v>726</v>
      </c>
      <c r="E82" s="406">
        <v>2</v>
      </c>
      <c r="F82" s="402">
        <v>5</v>
      </c>
      <c r="G82" s="399" t="s">
        <v>154</v>
      </c>
      <c r="H82" s="403" t="s">
        <v>155</v>
      </c>
      <c r="I82" s="406">
        <v>3.5</v>
      </c>
      <c r="J82" s="402">
        <v>5</v>
      </c>
      <c r="K82" s="399" t="s">
        <v>683</v>
      </c>
      <c r="L82" s="400" t="s">
        <v>341</v>
      </c>
    </row>
    <row r="83" spans="1:12" ht="19.5" customHeight="1">
      <c r="A83" s="439" t="s">
        <v>531</v>
      </c>
      <c r="B83" s="398">
        <v>2.7</v>
      </c>
      <c r="C83" s="399" t="s">
        <v>727</v>
      </c>
      <c r="D83" s="411" t="s">
        <v>728</v>
      </c>
      <c r="E83" s="401">
        <v>10.8</v>
      </c>
      <c r="F83" s="402">
        <v>2</v>
      </c>
      <c r="G83" s="399" t="s">
        <v>156</v>
      </c>
      <c r="H83" s="413" t="s">
        <v>157</v>
      </c>
      <c r="I83" s="406">
        <v>3.3</v>
      </c>
      <c r="J83" s="402">
        <v>2</v>
      </c>
      <c r="K83" s="399" t="s">
        <v>46</v>
      </c>
      <c r="L83" s="411" t="s">
        <v>342</v>
      </c>
    </row>
    <row r="84" spans="1:12" ht="19.5" customHeight="1">
      <c r="A84" s="440" t="s">
        <v>532</v>
      </c>
      <c r="B84" s="404">
        <v>0.5</v>
      </c>
      <c r="C84" s="399" t="s">
        <v>729</v>
      </c>
      <c r="D84" s="400" t="s">
        <v>674</v>
      </c>
      <c r="E84" s="406">
        <v>1.3</v>
      </c>
      <c r="F84" s="402">
        <v>3</v>
      </c>
      <c r="G84" s="399" t="s">
        <v>158</v>
      </c>
      <c r="H84" s="403" t="s">
        <v>159</v>
      </c>
      <c r="I84" s="401">
        <v>4.9</v>
      </c>
      <c r="J84" s="402">
        <v>3</v>
      </c>
      <c r="K84" s="399" t="s">
        <v>343</v>
      </c>
      <c r="L84" s="400" t="s">
        <v>344</v>
      </c>
    </row>
    <row r="85" spans="1:12" ht="19.5" customHeight="1">
      <c r="A85" s="439" t="s">
        <v>533</v>
      </c>
      <c r="B85" s="404">
        <v>0.8</v>
      </c>
      <c r="C85" s="399" t="s">
        <v>732</v>
      </c>
      <c r="D85" s="400" t="s">
        <v>733</v>
      </c>
      <c r="E85" s="408">
        <v>2.9</v>
      </c>
      <c r="F85" s="412">
        <v>4</v>
      </c>
      <c r="G85" s="399" t="s">
        <v>160</v>
      </c>
      <c r="H85" s="403" t="s">
        <v>161</v>
      </c>
      <c r="I85" s="408">
        <v>3</v>
      </c>
      <c r="J85" s="412">
        <v>4</v>
      </c>
      <c r="K85" s="399" t="s">
        <v>345</v>
      </c>
      <c r="L85" s="400" t="s">
        <v>346</v>
      </c>
    </row>
    <row r="86" spans="1:12" ht="19.5" customHeight="1">
      <c r="A86" s="441" t="s">
        <v>534</v>
      </c>
      <c r="B86" s="442">
        <v>0.8</v>
      </c>
      <c r="C86" s="443" t="s">
        <v>625</v>
      </c>
      <c r="D86" s="444" t="s">
        <v>734</v>
      </c>
      <c r="E86" s="445">
        <v>2.4</v>
      </c>
      <c r="F86" s="446">
        <v>2</v>
      </c>
      <c r="G86" s="443" t="s">
        <v>162</v>
      </c>
      <c r="H86" s="447" t="s">
        <v>163</v>
      </c>
      <c r="I86" s="445">
        <v>3.2</v>
      </c>
      <c r="J86" s="446">
        <v>2</v>
      </c>
      <c r="K86" s="443" t="s">
        <v>347</v>
      </c>
      <c r="L86" s="444" t="s">
        <v>348</v>
      </c>
    </row>
    <row r="87" spans="1:12" ht="12.75">
      <c r="A87" s="448" t="s">
        <v>349</v>
      </c>
      <c r="E87" s="449"/>
      <c r="F87" s="448"/>
      <c r="G87" s="448"/>
      <c r="H87" s="450"/>
      <c r="I87" s="450"/>
      <c r="J87" s="450"/>
      <c r="K87" s="451"/>
      <c r="L87" s="451"/>
    </row>
    <row r="88" spans="1:12" ht="12.75">
      <c r="A88" s="448" t="s">
        <v>164</v>
      </c>
      <c r="E88" s="449"/>
      <c r="F88" s="448"/>
      <c r="G88" s="448"/>
      <c r="H88" s="450"/>
      <c r="I88" s="450"/>
      <c r="J88" s="450"/>
      <c r="K88" s="451"/>
      <c r="L88" s="451"/>
    </row>
    <row r="89" spans="1:12" ht="12.75">
      <c r="A89" s="452" t="s">
        <v>735</v>
      </c>
      <c r="E89" s="453"/>
      <c r="F89" s="452"/>
      <c r="G89" s="452"/>
      <c r="H89" s="450"/>
      <c r="I89" s="450"/>
      <c r="J89" s="450"/>
      <c r="K89" s="454"/>
      <c r="L89" s="451"/>
    </row>
    <row r="90" spans="1:12" ht="12.75">
      <c r="A90" s="452" t="s">
        <v>736</v>
      </c>
      <c r="E90" s="450"/>
      <c r="F90" s="452"/>
      <c r="G90" s="452"/>
      <c r="H90" s="450"/>
      <c r="I90" s="450"/>
      <c r="J90" s="450"/>
      <c r="K90" s="451"/>
      <c r="L90" s="451"/>
    </row>
    <row r="91" spans="1:12" ht="12.75">
      <c r="A91" s="448" t="s">
        <v>737</v>
      </c>
      <c r="E91" s="455"/>
      <c r="F91" s="448"/>
      <c r="G91" s="448"/>
      <c r="H91" s="456"/>
      <c r="I91" s="456"/>
      <c r="J91" s="456"/>
      <c r="K91" s="451"/>
      <c r="L91" s="451"/>
    </row>
    <row r="92" spans="1:12" ht="12.75">
      <c r="A92" s="448" t="s">
        <v>738</v>
      </c>
      <c r="E92" s="449"/>
      <c r="F92" s="448"/>
      <c r="G92" s="448"/>
      <c r="H92" s="450"/>
      <c r="I92" s="450"/>
      <c r="J92" s="450"/>
      <c r="K92" s="451"/>
      <c r="L92" s="451"/>
    </row>
    <row r="93" spans="1:12" ht="12.75">
      <c r="A93" s="448" t="s">
        <v>739</v>
      </c>
      <c r="E93" s="455"/>
      <c r="F93" s="448"/>
      <c r="G93" s="448"/>
      <c r="H93" s="456"/>
      <c r="I93" s="456"/>
      <c r="J93" s="456"/>
      <c r="K93" s="451"/>
      <c r="L93" s="451"/>
    </row>
    <row r="94" spans="1:12" ht="12.75">
      <c r="A94" s="448" t="s">
        <v>740</v>
      </c>
      <c r="E94" s="457"/>
      <c r="F94" s="448"/>
      <c r="G94" s="448"/>
      <c r="H94" s="458"/>
      <c r="I94" s="459"/>
      <c r="J94" s="459"/>
      <c r="K94" s="451"/>
      <c r="L94" s="451"/>
    </row>
    <row r="95" spans="1:12" ht="12.75">
      <c r="A95" s="460" t="s">
        <v>741</v>
      </c>
      <c r="E95" s="461"/>
      <c r="F95" s="460"/>
      <c r="G95" s="460"/>
      <c r="H95" s="462"/>
      <c r="I95" s="450"/>
      <c r="J95" s="450"/>
      <c r="K95" s="451"/>
      <c r="L95" s="451"/>
    </row>
    <row r="96" spans="1:12" ht="12.75">
      <c r="A96" s="452" t="s">
        <v>742</v>
      </c>
      <c r="E96" s="455"/>
      <c r="F96" s="452"/>
      <c r="G96" s="452"/>
      <c r="H96" s="456"/>
      <c r="I96" s="456"/>
      <c r="J96" s="456"/>
      <c r="K96" s="451"/>
      <c r="L96" s="451"/>
    </row>
    <row r="97" spans="1:12" ht="12.75">
      <c r="A97" s="463" t="s">
        <v>743</v>
      </c>
      <c r="E97" s="454"/>
      <c r="F97" s="463"/>
      <c r="G97" s="463"/>
      <c r="H97" s="464"/>
      <c r="I97" s="465"/>
      <c r="J97" s="465"/>
      <c r="K97" s="454"/>
      <c r="L97" s="415"/>
    </row>
    <row r="98" spans="1:12" ht="12.75">
      <c r="A98" s="463"/>
      <c r="E98" s="454"/>
      <c r="F98" s="463"/>
      <c r="G98" s="463"/>
      <c r="H98" s="464"/>
      <c r="I98" s="465"/>
      <c r="J98" s="465"/>
      <c r="K98" s="454"/>
      <c r="L98" s="415"/>
    </row>
    <row r="99" spans="1:12" ht="12.75">
      <c r="A99" s="463"/>
      <c r="E99" s="454"/>
      <c r="F99" s="463"/>
      <c r="G99" s="463"/>
      <c r="H99" s="464"/>
      <c r="I99" s="465"/>
      <c r="J99" s="465"/>
      <c r="K99" s="454"/>
      <c r="L99" s="415"/>
    </row>
    <row r="101" spans="1:4" ht="15.75" thickBot="1">
      <c r="A101" s="534" t="s">
        <v>350</v>
      </c>
      <c r="B101" s="534"/>
      <c r="C101" s="534"/>
      <c r="D101" s="534"/>
    </row>
    <row r="102" spans="1:4" ht="15" customHeight="1">
      <c r="A102" s="540" t="s">
        <v>351</v>
      </c>
      <c r="B102" s="541"/>
      <c r="C102" s="541"/>
      <c r="D102" s="542"/>
    </row>
    <row r="103" spans="1:4" ht="15">
      <c r="A103" s="543"/>
      <c r="B103" s="544"/>
      <c r="C103" s="544"/>
      <c r="D103" s="545"/>
    </row>
    <row r="104" spans="1:4" ht="15">
      <c r="A104" s="543"/>
      <c r="B104" s="544"/>
      <c r="C104" s="544"/>
      <c r="D104" s="545"/>
    </row>
    <row r="105" spans="1:4" ht="15">
      <c r="A105" s="543"/>
      <c r="B105" s="544"/>
      <c r="C105" s="544"/>
      <c r="D105" s="545"/>
    </row>
    <row r="106" spans="1:4" ht="15">
      <c r="A106" s="543"/>
      <c r="B106" s="544"/>
      <c r="C106" s="544"/>
      <c r="D106" s="545"/>
    </row>
    <row r="107" spans="1:4" ht="15">
      <c r="A107" s="543"/>
      <c r="B107" s="544"/>
      <c r="C107" s="544"/>
      <c r="D107" s="545"/>
    </row>
    <row r="108" spans="1:4" ht="15">
      <c r="A108" s="543"/>
      <c r="B108" s="544"/>
      <c r="C108" s="544"/>
      <c r="D108" s="545"/>
    </row>
    <row r="109" spans="1:4" ht="15">
      <c r="A109" s="543"/>
      <c r="B109" s="544"/>
      <c r="C109" s="544"/>
      <c r="D109" s="545"/>
    </row>
    <row r="110" spans="1:4" ht="15">
      <c r="A110" s="543"/>
      <c r="B110" s="544"/>
      <c r="C110" s="544"/>
      <c r="D110" s="545"/>
    </row>
    <row r="111" spans="1:4" ht="15.75" thickBot="1">
      <c r="A111" s="546"/>
      <c r="B111" s="547"/>
      <c r="C111" s="547"/>
      <c r="D111" s="548"/>
    </row>
    <row r="114" spans="1:8" ht="15">
      <c r="A114" s="386" t="s">
        <v>166</v>
      </c>
      <c r="H114" s="466" t="s">
        <v>167</v>
      </c>
    </row>
    <row r="117" ht="15"/>
    <row r="118" ht="15"/>
    <row r="119" ht="15"/>
    <row r="120" ht="15"/>
    <row r="121" ht="15"/>
    <row r="122" ht="15"/>
    <row r="123" ht="15"/>
    <row r="124" ht="15"/>
    <row r="125" ht="15"/>
    <row r="126" ht="15"/>
    <row r="127" ht="15"/>
    <row r="128" ht="15"/>
    <row r="129" ht="15"/>
    <row r="130" ht="15"/>
  </sheetData>
  <sheetProtection/>
  <mergeCells count="2">
    <mergeCell ref="A101:D101"/>
    <mergeCell ref="A102:D111"/>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SES</cp:lastModifiedBy>
  <dcterms:created xsi:type="dcterms:W3CDTF">2011-05-12T17:58:00Z</dcterms:created>
  <dcterms:modified xsi:type="dcterms:W3CDTF">2011-09-22T18:13:28Z</dcterms:modified>
  <cp:category/>
  <cp:version/>
  <cp:contentType/>
  <cp:contentStatus/>
</cp:coreProperties>
</file>