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asos prováveis-2019" sheetId="1" r:id="rId1"/>
  </sheets>
  <definedNames>
    <definedName name="_xlnm._FilterDatabase" localSheetId="0" hidden="1">'Casos prováveis-2019'!$A$4:$BK$4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<sst xmlns="http://schemas.openxmlformats.org/spreadsheetml/2006/main" count="3442" uniqueCount="895">
  <si>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</si>
  <si>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</si>
  <si>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</si>
  <si>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</si>
  <si>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</si>
  <si>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</si>
  <si>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</si>
  <si>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</si>
  <si>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</si>
  <si>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</si>
  <si>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</si>
  <si>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</si>
  <si>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</si>
  <si>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</si>
  <si>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</si>
  <si>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</si>
  <si>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</si>
  <si>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</si>
  <si>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</si>
  <si>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</si>
  <si>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</si>
  <si>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</si>
  <si>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</si>
  <si>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</si>
  <si>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</si>
  <si>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</si>
  <si>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</si>
  <si>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</si>
  <si>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</si>
  <si>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</si>
  <si>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</si>
  <si>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</si>
  <si>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</si>
  <si>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</si>
  <si>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</si>
  <si>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</si>
  <si>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</si>
  <si>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</si>
  <si>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</si>
  <si>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</si>
  <si>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</si>
  <si>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</si>
  <si>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</si>
  <si>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</si>
  <si>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</si>
  <si>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</si>
  <si>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</si>
  <si>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</si>
  <si>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</si>
  <si>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</si>
  <si>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</si>
  <si>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</si>
  <si>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</si>
  <si>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</si>
  <si>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</si>
  <si>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</si>
  <si>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</si>
  <si>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</si>
  <si>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</si>
  <si>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</si>
  <si>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</si>
  <si>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</si>
  <si>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</si>
  <si>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</si>
  <si>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</si>
  <si>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</si>
  <si>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</si>
  <si>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</si>
  <si>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</si>
  <si>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</si>
  <si>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</si>
  <si>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</si>
  <si>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</si>
  <si>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</si>
  <si>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</si>
  <si>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</si>
  <si>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</si>
  <si>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</si>
  <si>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</si>
  <si>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</si>
  <si>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</si>
  <si>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</si>
  <si>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</si>
  <si>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</si>
  <si>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</si>
  <si>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</si>
  <si>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</si>
  <si>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</si>
  <si>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</si>
  <si>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</si>
  <si>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</si>
  <si>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</si>
  <si>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</si>
  <si>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</si>
  <si>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</si>
  <si>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</si>
  <si>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</si>
  <si>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</si>
  <si>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</si>
  <si>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</si>
  <si>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</si>
  <si>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</si>
  <si>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</si>
  <si>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</si>
  <si>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</si>
  <si>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</si>
  <si>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</si>
  <si>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</si>
  <si>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</si>
  <si>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</si>
  <si>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</si>
  <si>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</si>
  <si>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</si>
  <si>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</si>
  <si>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</si>
  <si>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</si>
  <si>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</si>
  <si>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</si>
  <si>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</si>
  <si>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</si>
  <si>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</si>
  <si>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</si>
  <si>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</si>
  <si>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</si>
  <si>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</si>
  <si>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</si>
  <si>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</si>
  <si>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</si>
  <si>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</si>
  <si>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</si>
  <si>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</si>
  <si>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</si>
  <si>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</si>
  <si>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</si>
  <si>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</si>
  <si>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</si>
  <si>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</si>
  <si>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</si>
  <si>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</si>
  <si>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</si>
  <si>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</si>
  <si>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</si>
  <si>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</si>
  <si>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</si>
  <si>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</si>
  <si>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</si>
  <si>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</si>
  <si>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</si>
  <si>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</si>
  <si>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</si>
  <si>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</si>
  <si>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</si>
  <si>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</si>
  <si>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</si>
  <si>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</si>
  <si>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</si>
  <si>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</si>
  <si>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</si>
  <si>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</si>
  <si>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</si>
  <si>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</si>
  <si>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</si>
  <si>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</si>
  <si>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</si>
  <si>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</si>
  <si>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</si>
  <si>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</si>
  <si>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</si>
  <si>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</si>
  <si>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</si>
  <si>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</si>
  <si>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</si>
  <si>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</si>
  <si>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</si>
  <si>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</si>
  <si>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</si>
  <si>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</si>
  <si>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</si>
  <si>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</si>
  <si>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</si>
  <si>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</si>
  <si>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</si>
  <si>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</si>
  <si>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</si>
  <si>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</si>
  <si>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</si>
  <si>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</si>
  <si>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</si>
  <si>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</si>
  <si>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</si>
  <si>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</si>
  <si>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</si>
  <si>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</si>
  <si>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</si>
  <si>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</si>
  <si>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</si>
  <si>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</si>
  <si>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</si>
  <si>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</si>
  <si>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</si>
  <si>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</si>
  <si>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</si>
  <si>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</si>
  <si>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</si>
  <si>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</si>
  <si>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</si>
  <si>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</si>
  <si>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</si>
  <si>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</si>
  <si>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</si>
  <si>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</si>
  <si>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</si>
  <si>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</si>
  <si>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</si>
  <si>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</si>
  <si>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</si>
  <si>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</si>
  <si>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</si>
  <si>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</si>
  <si>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</si>
  <si>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</si>
  <si>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</si>
  <si>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</si>
  <si>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</si>
  <si>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</si>
  <si>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</si>
  <si>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</si>
  <si>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</si>
  <si>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</si>
  <si>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</si>
  <si>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</si>
  <si>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</si>
  <si>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</si>
  <si>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</si>
  <si>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</si>
  <si>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</si>
  <si>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</si>
  <si>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</si>
  <si>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</si>
  <si>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</si>
  <si>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</si>
  <si>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</si>
  <si>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</si>
  <si>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</si>
  <si>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</si>
  <si>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</si>
  <si>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</si>
  <si>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</si>
  <si>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</si>
  <si>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</si>
  <si>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</si>
  <si>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</si>
  <si>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</si>
  <si>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</si>
  <si>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</si>
  <si>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</si>
  <si>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</si>
  <si>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</si>
  <si>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</si>
  <si>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</si>
  <si>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</si>
  <si>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</si>
  <si>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</si>
  <si>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</si>
  <si>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</si>
  <si>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</si>
  <si>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</si>
  <si>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</si>
  <si>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</si>
  <si>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</si>
  <si>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</si>
  <si>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</si>
  <si>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</si>
  <si>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</si>
  <si>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</si>
  <si>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</si>
  <si>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</si>
  <si>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</si>
  <si>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</si>
  <si>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</si>
  <si>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</si>
  <si>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</si>
  <si>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</si>
  <si>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</si>
  <si>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</si>
  <si>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</si>
  <si>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</si>
  <si>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</si>
  <si>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</si>
  <si>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</si>
  <si>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</si>
  <si>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</si>
  <si>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</si>
  <si>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</si>
  <si>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</si>
  <si>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</si>
  <si>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</si>
  <si>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</si>
  <si>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</si>
  <si>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</si>
  <si>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</si>
  <si>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</si>
  <si>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</si>
  <si>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</si>
  <si>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</si>
  <si>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</si>
  <si>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</si>
  <si>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</si>
  <si>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</si>
  <si>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</si>
  <si>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</si>
  <si>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</si>
  <si>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</si>
  <si>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</si>
  <si>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</si>
  <si>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</si>
  <si>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</si>
  <si>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</si>
  <si>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</si>
  <si>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</si>
  <si>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</si>
  <si>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</si>
  <si>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</si>
  <si>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</si>
  <si>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</si>
  <si>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</si>
  <si>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</si>
  <si>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</si>
  <si>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</si>
  <si>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</si>
  <si>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</si>
  <si>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</si>
  <si>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</si>
  <si>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</si>
  <si>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</si>
  <si>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</si>
  <si>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</si>
  <si>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</si>
  <si>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</si>
  <si>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</si>
  <si>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</si>
  <si>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</si>
  <si>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</si>
  <si>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</si>
  <si>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</si>
  <si>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</si>
  <si>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</si>
  <si>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</si>
  <si>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</si>
  <si>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</si>
  <si>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</si>
  <si>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</si>
  <si>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</si>
  <si>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</si>
  <si>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</si>
  <si>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</si>
  <si>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</si>
  <si>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</si>
  <si>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</si>
  <si>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</si>
  <si>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</si>
  <si>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</si>
  <si>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</si>
  <si>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</si>
  <si>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</si>
  <si>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</si>
  <si>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</si>
  <si>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</si>
  <si>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</si>
  <si>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</si>
  <si>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</si>
  <si>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</si>
  <si>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</si>
  <si>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</si>
  <si>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</si>
  <si>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</si>
  <si>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</si>
  <si>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</si>
  <si>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</si>
  <si>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</si>
  <si>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</si>
  <si>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</si>
  <si>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</si>
  <si>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</si>
  <si>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</si>
  <si>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</si>
  <si>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</si>
  <si>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</si>
  <si>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</si>
  <si>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</si>
  <si>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</si>
  <si>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</si>
  <si>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</si>
  <si>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</si>
  <si>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</si>
  <si>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</si>
  <si>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</si>
  <si>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</si>
  <si>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</si>
  <si>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</si>
  <si>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</si>
  <si>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</si>
  <si>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</si>
  <si>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</si>
  <si>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</si>
  <si>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</si>
  <si>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</si>
  <si>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</si>
  <si>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</si>
  <si>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</si>
  <si>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</si>
  <si>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</si>
  <si>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</si>
  <si>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</si>
  <si>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</si>
  <si>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</si>
  <si>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</si>
  <si>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</si>
  <si>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</si>
  <si>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</si>
  <si>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</si>
  <si>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</si>
  <si>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</si>
  <si>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</si>
  <si>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</si>
  <si>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</si>
  <si>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</si>
  <si>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</si>
  <si>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</si>
  <si>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</si>
  <si>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</si>
  <si>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</si>
  <si>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</si>
  <si>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</si>
  <si>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</si>
  <si>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</si>
  <si>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</si>
  <si>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</si>
  <si>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</si>
  <si>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</si>
  <si>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</si>
  <si>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</si>
  <si>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</si>
  <si>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</si>
  <si>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</si>
  <si>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</si>
  <si>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</si>
  <si>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</si>
  <si>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</si>
  <si>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</si>
  <si>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</si>
  <si>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</si>
  <si>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</si>
  <si>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</si>
  <si>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</si>
  <si>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</si>
  <si>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</si>
  <si>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</si>
  <si>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</si>
  <si>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</si>
  <si>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</si>
  <si>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</si>
  <si>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</si>
  <si>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</si>
  <si>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</si>
  <si>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</si>
  <si>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</si>
  <si>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</si>
  <si>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</si>
  <si>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</si>
  <si>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</si>
  <si>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</si>
  <si>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</si>
  <si>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</si>
  <si>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</si>
  <si>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</si>
  <si>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</si>
  <si>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</si>
  <si>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</si>
  <si>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</si>
  <si>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</si>
  <si>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</si>
  <si>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</si>
  <si>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</si>
  <si>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</si>
  <si>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</si>
  <si>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</si>
  <si>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</si>
  <si>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</si>
  <si>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</si>
  <si>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</si>
  <si>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</si>
  <si>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</si>
  <si>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</si>
  <si>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</si>
  <si>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</si>
  <si>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</si>
  <si>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</si>
  <si>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</si>
  <si>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</si>
  <si>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</si>
  <si>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</si>
  <si>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</si>
  <si>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</si>
  <si>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</si>
  <si>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</si>
  <si>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</si>
  <si>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</si>
  <si>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</si>
  <si>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</si>
  <si>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</si>
  <si>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</si>
  <si>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</si>
  <si>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</si>
  <si>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</si>
  <si>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</si>
  <si>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</si>
  <si>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</si>
  <si>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</si>
  <si>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</si>
  <si>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</si>
  <si>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</si>
  <si>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</si>
  <si>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</si>
  <si>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</si>
  <si>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</si>
  <si>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</si>
  <si>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</si>
  <si>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</si>
  <si>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</si>
  <si>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</si>
  <si>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</si>
  <si>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</si>
  <si>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</si>
  <si>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</si>
  <si>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</si>
  <si>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</si>
  <si>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</si>
  <si>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</si>
  <si>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</si>
  <si>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</si>
  <si>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</si>
  <si>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</si>
  <si>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</si>
  <si>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</si>
  <si>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</si>
  <si>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</si>
  <si>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</si>
  <si>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</si>
  <si>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</si>
  <si>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</si>
  <si>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</si>
  <si>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</si>
  <si>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</si>
  <si>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</si>
  <si>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</si>
  <si>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</si>
  <si>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</si>
  <si>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</si>
  <si>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</si>
  <si>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</si>
  <si>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</si>
  <si>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</si>
  <si>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</si>
  <si>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</si>
  <si>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</si>
  <si>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</si>
  <si>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</si>
  <si>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</si>
  <si>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</si>
  <si>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</si>
  <si>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</si>
  <si>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</si>
  <si>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</si>
  <si>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</si>
  <si>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</si>
  <si>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</si>
  <si>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</si>
  <si>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</si>
  <si>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</si>
  <si>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</si>
  <si>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</si>
  <si>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</si>
  <si>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</si>
  <si>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</si>
  <si>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</si>
  <si>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</si>
  <si>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</si>
  <si>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</si>
  <si>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</si>
  <si>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</si>
  <si>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</si>
  <si>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</si>
  <si>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</si>
  <si>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</si>
  <si>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</si>
  <si>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</si>
  <si>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</si>
  <si>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</si>
  <si>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</si>
  <si>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</si>
  <si>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</si>
  <si>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</si>
  <si>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</si>
  <si>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</si>
  <si>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</si>
  <si>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</si>
  <si>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</si>
  <si>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</si>
  <si>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</si>
  <si>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</si>
  <si>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</si>
  <si>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</si>
  <si>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</si>
  <si>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</si>
  <si>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</si>
  <si>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</si>
  <si>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</si>
  <si>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</si>
  <si>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</si>
  <si>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</si>
  <si>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</si>
  <si>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</si>
  <si>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</si>
  <si>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</si>
  <si>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</si>
  <si>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</si>
  <si>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</si>
  <si>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</si>
  <si>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</si>
  <si>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</si>
  <si>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</si>
  <si>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</si>
  <si>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</si>
  <si>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</si>
  <si>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</si>
  <si>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</si>
  <si>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</si>
  <si>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</si>
  <si>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</si>
  <si>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</si>
  <si>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</si>
  <si>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</si>
  <si>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</si>
  <si>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</si>
  <si>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</si>
  <si>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</si>
  <si>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</si>
  <si>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</si>
  <si>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</si>
  <si>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</si>
  <si>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</si>
  <si>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</si>
  <si>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</si>
  <si>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</si>
  <si>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</si>
  <si>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</si>
  <si>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</si>
  <si>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</si>
  <si>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</si>
  <si>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</si>
  <si>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</si>
  <si>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</si>
  <si>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</si>
  <si>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</si>
  <si>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</si>
  <si>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</si>
  <si>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</si>
  <si>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</si>
  <si>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</si>
  <si>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</si>
  <si>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</si>
  <si>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</si>
  <si>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</si>
  <si>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</si>
  <si>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</si>
  <si>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</si>
  <si>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</si>
  <si>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</si>
  <si>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</si>
  <si>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</si>
  <si>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</si>
  <si>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</si>
  <si>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</si>
  <si>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</si>
  <si>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</si>
  <si>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</si>
  <si>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</si>
  <si>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</si>
  <si>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</si>
  <si>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</si>
  <si>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</si>
  <si>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</si>
  <si>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</si>
  <si>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</si>
  <si>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</si>
  <si>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</si>
  <si>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</si>
  <si>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</si>
  <si>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</si>
  <si>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</si>
  <si>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</si>
  <si>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</si>
  <si>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</si>
  <si>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</si>
  <si>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</si>
  <si>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</si>
  <si>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</si>
  <si>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</si>
  <si>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</si>
  <si>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</si>
  <si>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</si>
  <si>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</si>
  <si>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</si>
  <si>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</si>
  <si>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</si>
  <si>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</si>
  <si>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</si>
  <si>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</si>
  <si>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</si>
  <si>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</si>
  <si>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</si>
  <si>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</si>
  <si>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</si>
  <si>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</si>
  <si>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</si>
  <si>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</si>
  <si>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</si>
  <si>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</si>
  <si>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</si>
  <si>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</si>
  <si>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</si>
  <si>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</si>
  <si>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</si>
  <si>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</si>
  <si>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</si>
  <si>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</si>
  <si>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</si>
  <si>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</si>
  <si>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</si>
  <si>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</si>
  <si>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</si>
  <si>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</si>
  <si>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</si>
  <si>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</si>
  <si>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</si>
  <si>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</si>
  <si>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</si>
  <si>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</si>
  <si>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</si>
  <si>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</si>
  <si>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</si>
  <si>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</si>
  <si>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</si>
  <si>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</si>
  <si>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</si>
  <si>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</si>
  <si>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</si>
  <si>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</si>
  <si>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</si>
  <si>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</si>
  <si>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</si>
  <si>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</si>
  <si>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</si>
  <si>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</si>
  <si>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</si>
  <si>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</si>
  <si>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</si>
  <si>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</si>
  <si>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</si>
  <si>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</si>
  <si>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</si>
  <si>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</si>
  <si>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</si>
  <si>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</si>
  <si>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</si>
  <si>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</si>
  <si>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</si>
  <si>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</si>
  <si>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</si>
  <si>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</si>
  <si>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</si>
  <si>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</si>
  <si>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</si>
  <si>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</si>
  <si>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</si>
  <si>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</si>
  <si>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</si>
  <si>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</si>
  <si>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</si>
  <si>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</si>
  <si>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</si>
  <si>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</si>
  <si>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</si>
  <si>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</si>
  <si>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</si>
  <si>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</si>
  <si>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</si>
  <si>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</si>
  <si>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</si>
  <si>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</si>
  <si>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</si>
  <si>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</si>
  <si>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</si>
  <si>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</si>
  <si>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</si>
  <si>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</si>
  <si>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</si>
  <si>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</si>
  <si>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</si>
  <si>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</si>
  <si>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</si>
  <si>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</si>
  <si>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</si>
  <si>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</si>
  <si>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</si>
  <si>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</si>
  <si>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</si>
  <si>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</si>
  <si>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</si>
  <si>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</si>
  <si>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</si>
  <si>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</si>
  <si>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</si>
  <si>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</si>
  <si>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</si>
  <si>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</si>
  <si>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</si>
  <si>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</si>
  <si>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</si>
  <si>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</si>
  <si>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</si>
  <si>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</si>
  <si>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</si>
  <si>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</si>
  <si>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</si>
  <si>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</si>
  <si>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</si>
  <si>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</si>
  <si>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</si>
  <si>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</si>
  <si>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</si>
  <si>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</si>
  <si>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</si>
  <si>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</si>
  <si>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</si>
  <si>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</si>
  <si>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</si>
  <si>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</si>
  <si>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</si>
  <si>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</si>
  <si>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</si>
  <si>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</si>
  <si>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</si>
  <si>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</si>
  <si>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</si>
  <si>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</si>
  <si>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</si>
  <si>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</si>
  <si>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</si>
  <si>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</si>
  <si>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</si>
  <si>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</si>
  <si>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</si>
  <si>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</si>
  <si>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</si>
  <si>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</si>
  <si>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</si>
  <si>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</si>
  <si>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</si>
  <si>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</si>
  <si>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</si>
  <si>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</si>
  <si>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</si>
  <si>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</si>
  <si>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</si>
  <si>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</si>
  <si>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</si>
  <si>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</si>
  <si>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</si>
  <si>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</si>
  <si>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</si>
  <si>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</si>
  <si>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</si>
  <si>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</si>
  <si>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</si>
  <si>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</si>
  <si>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</si>
  <si>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</si>
  <si>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</si>
  <si>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</si>
  <si>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Sequência</t>
  </si>
  <si>
    <t>Codigo IBGE</t>
  </si>
  <si>
    <t>Regional SRS/ GRS</t>
  </si>
  <si>
    <t>Casos prováveis de dengue, 24/06/2019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</si>
</sst>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1" xfId="50" applyFont="1" applyFill="1" applyBorder="1" applyAlignment="1" applyProtection="1">
      <alignment horizontal="center" vertical="center"/>
      <protection/>
    </xf>
    <xf numFmtId="0" fontId="3" fillId="35" borderId="11" xfId="50" applyFont="1" applyFill="1" applyBorder="1" applyAlignment="1" applyProtection="1">
      <alignment horizontal="center" vertical="center" wrapText="1"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1" xfId="50" applyNumberFormat="1" applyFont="1" applyFill="1" applyBorder="1" applyAlignment="1" applyProtection="1">
      <alignment horizontal="center" vertical="center"/>
      <protection/>
    </xf>
    <xf numFmtId="3" fontId="23" fillId="0" borderId="0" xfId="50" applyNumberFormat="1" applyFont="1" applyFill="1" applyBorder="1" applyAlignment="1">
      <alignment horizontal="center"/>
      <protection/>
    </xf>
    <xf numFmtId="0" fontId="46" fillId="0" borderId="0" xfId="50" applyFo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25" fillId="33" borderId="13" xfId="5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5" fillId="33" borderId="10" xfId="5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3"/>
  <sheetViews>
    <sheetView tabSelected="1" zoomScalePageLayoutView="0" workbookViewId="0" topLeftCell="A1">
      <pane xSplit="5" ySplit="4" topLeftCell="F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1" sqref="A1"/>
    </sheetView>
  </sheetViews>
  <sheetFormatPr defaultColWidth="9.140625" defaultRowHeight="15"/>
  <cols>
    <col min="1" max="1" width="13.140625" style="3" bestFit="1" customWidth="1"/>
    <col min="2" max="2" width="13.140625" style="3" customWidth="1"/>
    <col min="3" max="3" width="17.8515625" style="3" bestFit="1" customWidth="1"/>
    <col min="4" max="4" width="20.8515625" style="3" bestFit="1" customWidth="1"/>
    <col min="5" max="5" width="30.00390625" style="3" customWidth="1"/>
    <col min="6" max="18" width="5.8515625" style="9" customWidth="1"/>
    <col min="19" max="19" width="7.8515625" style="9" bestFit="1" customWidth="1"/>
    <col min="20" max="26" width="5.8515625" style="9" customWidth="1"/>
    <col min="27" max="27" width="5.8515625" style="3" customWidth="1"/>
    <col min="28" max="30" width="5.57421875" style="3" customWidth="1"/>
    <col min="31" max="31" width="6.00390625" style="3" customWidth="1"/>
    <col min="32" max="58" width="7.8515625" style="3" hidden="1" customWidth="1"/>
    <col min="59" max="59" width="10.140625" style="9" bestFit="1" customWidth="1"/>
    <col min="60" max="60" width="14.57421875" style="9" customWidth="1"/>
    <col min="61" max="61" width="14.8515625" style="14" bestFit="1" customWidth="1"/>
    <col min="62" max="62" width="15.57421875" style="3" customWidth="1"/>
    <col min="63" max="63" width="12.140625" style="3" bestFit="1" customWidth="1"/>
    <col min="64" max="16384" width="9.140625" style="3" customWidth="1"/>
  </cols>
  <sheetData>
    <row r="1" spans="1:4" ht="12.75">
      <c r="A1" s="17" t="s">
        <v>894</v>
      </c>
      <c r="B1" s="17"/>
      <c r="C1" s="17"/>
      <c r="D1" s="17"/>
    </row>
    <row r="2" spans="6:58" ht="12.75">
      <c r="F2" s="25" t="s">
        <v>0</v>
      </c>
      <c r="G2" s="26"/>
      <c r="H2" s="26"/>
      <c r="I2" s="27"/>
      <c r="J2" s="25" t="s">
        <v>1</v>
      </c>
      <c r="K2" s="26"/>
      <c r="L2" s="26"/>
      <c r="M2" s="27"/>
      <c r="N2" s="25" t="s">
        <v>2</v>
      </c>
      <c r="O2" s="26"/>
      <c r="P2" s="26"/>
      <c r="Q2" s="26"/>
      <c r="R2" s="27"/>
      <c r="S2" s="25" t="s">
        <v>3</v>
      </c>
      <c r="T2" s="26"/>
      <c r="U2" s="26"/>
      <c r="V2" s="27"/>
      <c r="W2" s="25" t="s">
        <v>4</v>
      </c>
      <c r="X2" s="26"/>
      <c r="Y2" s="26"/>
      <c r="Z2" s="27"/>
      <c r="AA2" s="25" t="s">
        <v>5</v>
      </c>
      <c r="AB2" s="26"/>
      <c r="AC2" s="26"/>
      <c r="AD2" s="26"/>
      <c r="AE2" s="27"/>
      <c r="AF2" s="25" t="s">
        <v>6</v>
      </c>
      <c r="AG2" s="26"/>
      <c r="AH2" s="26"/>
      <c r="AI2" s="27"/>
      <c r="AJ2" s="25" t="s">
        <v>7</v>
      </c>
      <c r="AK2" s="26"/>
      <c r="AL2" s="26"/>
      <c r="AM2" s="27"/>
      <c r="AN2" s="25" t="s">
        <v>8</v>
      </c>
      <c r="AO2" s="26"/>
      <c r="AP2" s="26"/>
      <c r="AQ2" s="26"/>
      <c r="AR2" s="27"/>
      <c r="AS2" s="25" t="s">
        <v>9</v>
      </c>
      <c r="AT2" s="26"/>
      <c r="AU2" s="26"/>
      <c r="AV2" s="27"/>
      <c r="AW2" s="25" t="s">
        <v>10</v>
      </c>
      <c r="AX2" s="26"/>
      <c r="AY2" s="26"/>
      <c r="AZ2" s="27"/>
      <c r="BA2" s="25" t="s">
        <v>11</v>
      </c>
      <c r="BB2" s="26"/>
      <c r="BC2" s="26"/>
      <c r="BD2" s="26"/>
      <c r="BE2" s="27"/>
      <c r="BF2" s="4"/>
    </row>
    <row r="4" spans="1:63" ht="24" customHeight="1">
      <c r="A4" s="21" t="s">
        <v>891</v>
      </c>
      <c r="B4" s="21" t="s">
        <v>892</v>
      </c>
      <c r="C4" s="21" t="s">
        <v>883</v>
      </c>
      <c r="D4" s="21" t="s">
        <v>893</v>
      </c>
      <c r="E4" s="23" t="s">
        <v>882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  <c r="Y4" s="1">
        <v>20</v>
      </c>
      <c r="Z4" s="1">
        <v>21</v>
      </c>
      <c r="AA4" s="1">
        <v>22</v>
      </c>
      <c r="AB4" s="1">
        <v>23</v>
      </c>
      <c r="AC4" s="1">
        <v>24</v>
      </c>
      <c r="AD4" s="1">
        <v>25</v>
      </c>
      <c r="AE4" s="1">
        <v>26</v>
      </c>
      <c r="AF4" s="1">
        <v>27</v>
      </c>
      <c r="AG4" s="1">
        <v>28</v>
      </c>
      <c r="AH4" s="1">
        <v>29</v>
      </c>
      <c r="AI4" s="1">
        <v>30</v>
      </c>
      <c r="AJ4" s="1">
        <v>31</v>
      </c>
      <c r="AK4" s="1">
        <v>32</v>
      </c>
      <c r="AL4" s="1">
        <v>33</v>
      </c>
      <c r="AM4" s="1">
        <v>34</v>
      </c>
      <c r="AN4" s="1">
        <v>35</v>
      </c>
      <c r="AO4" s="1">
        <v>36</v>
      </c>
      <c r="AP4" s="1">
        <v>37</v>
      </c>
      <c r="AQ4" s="1">
        <v>38</v>
      </c>
      <c r="AR4" s="1">
        <v>39</v>
      </c>
      <c r="AS4" s="1">
        <v>40</v>
      </c>
      <c r="AT4" s="1">
        <v>41</v>
      </c>
      <c r="AU4" s="1">
        <v>42</v>
      </c>
      <c r="AV4" s="1">
        <v>43</v>
      </c>
      <c r="AW4" s="1">
        <v>44</v>
      </c>
      <c r="AX4" s="1">
        <v>45</v>
      </c>
      <c r="AY4" s="1">
        <v>46</v>
      </c>
      <c r="AZ4" s="1">
        <v>47</v>
      </c>
      <c r="BA4" s="1">
        <v>48</v>
      </c>
      <c r="BB4" s="1">
        <v>49</v>
      </c>
      <c r="BC4" s="1">
        <v>50</v>
      </c>
      <c r="BD4" s="1">
        <v>51</v>
      </c>
      <c r="BE4" s="1">
        <v>52</v>
      </c>
      <c r="BF4" s="2">
        <v>53</v>
      </c>
      <c r="BG4" s="5" t="s">
        <v>12</v>
      </c>
      <c r="BH4" s="6" t="s">
        <v>884</v>
      </c>
      <c r="BI4" s="15" t="s">
        <v>13</v>
      </c>
      <c r="BJ4" s="7" t="s">
        <v>869</v>
      </c>
      <c r="BK4" s="6" t="s">
        <v>890</v>
      </c>
    </row>
    <row r="5" spans="1:63" ht="15.75">
      <c r="A5" s="24">
        <v>1</v>
      </c>
      <c r="B5" s="22">
        <v>310010</v>
      </c>
      <c r="C5" s="13" t="s">
        <v>870</v>
      </c>
      <c r="D5" s="22" t="s">
        <v>830</v>
      </c>
      <c r="E5" s="22" t="s">
        <v>15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1</v>
      </c>
      <c r="L5" s="18">
        <v>3</v>
      </c>
      <c r="M5" s="18">
        <v>0</v>
      </c>
      <c r="N5" s="18">
        <v>1</v>
      </c>
      <c r="O5" s="18">
        <v>2</v>
      </c>
      <c r="P5" s="18">
        <v>2</v>
      </c>
      <c r="Q5" s="18">
        <v>1</v>
      </c>
      <c r="R5" s="18">
        <v>3</v>
      </c>
      <c r="S5" s="18">
        <v>4</v>
      </c>
      <c r="T5" s="18">
        <v>4</v>
      </c>
      <c r="U5" s="18">
        <v>14</v>
      </c>
      <c r="V5" s="18">
        <v>14</v>
      </c>
      <c r="W5" s="18">
        <v>3</v>
      </c>
      <c r="X5" s="18">
        <v>8</v>
      </c>
      <c r="Y5" s="18">
        <v>2</v>
      </c>
      <c r="Z5" s="18">
        <v>0</v>
      </c>
      <c r="AA5" s="18">
        <v>1</v>
      </c>
      <c r="AB5" s="18">
        <v>4</v>
      </c>
      <c r="AC5" s="18">
        <v>1</v>
      </c>
      <c r="AD5" s="18">
        <v>0</v>
      </c>
      <c r="AE5" s="18">
        <v>0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0">
        <f aca="true" t="shared" si="0" ref="BG5:BG68">SUM(F5:BF5)</f>
        <v>68</v>
      </c>
      <c r="BH5" s="16">
        <v>6972</v>
      </c>
      <c r="BI5" s="14">
        <f aca="true" t="shared" si="1" ref="BI5:BI68">BG5/BH5*100000</f>
        <v>975.3298909925417</v>
      </c>
      <c r="BJ5" s="18" t="str">
        <f aca="true" t="shared" si="2" ref="BJ5:BJ68">IF(BI5=0,"Silencioso",IF(AND(BI5&gt;0,BI5&lt;100),"Baixa",IF(AND(BI5&gt;=100,BI5&lt;300),"Média",IF(AND(BI5&gt;=300,BI5&lt;500),"Alta",IF(BI5&gt;=500,"Muito Alta","Avaliar")))))</f>
        <v>Muito Alta</v>
      </c>
      <c r="BK5" s="3" t="s">
        <v>885</v>
      </c>
    </row>
    <row r="6" spans="1:63" ht="15.75">
      <c r="A6" s="24">
        <v>2</v>
      </c>
      <c r="B6" s="22">
        <v>310020</v>
      </c>
      <c r="C6" s="13" t="s">
        <v>871</v>
      </c>
      <c r="D6" s="22" t="s">
        <v>795</v>
      </c>
      <c r="E6" s="22" t="s">
        <v>16</v>
      </c>
      <c r="F6" s="18">
        <v>0</v>
      </c>
      <c r="G6" s="18">
        <v>0</v>
      </c>
      <c r="H6" s="18">
        <v>0</v>
      </c>
      <c r="I6" s="18">
        <v>0</v>
      </c>
      <c r="J6" s="18">
        <v>1</v>
      </c>
      <c r="K6" s="18">
        <v>0</v>
      </c>
      <c r="L6" s="18">
        <v>1</v>
      </c>
      <c r="M6" s="18">
        <v>2</v>
      </c>
      <c r="N6" s="18">
        <v>0</v>
      </c>
      <c r="O6" s="18">
        <v>1</v>
      </c>
      <c r="P6" s="18">
        <v>2</v>
      </c>
      <c r="Q6" s="18">
        <v>6</v>
      </c>
      <c r="R6" s="18">
        <v>4</v>
      </c>
      <c r="S6" s="18">
        <v>3</v>
      </c>
      <c r="T6" s="18">
        <v>22</v>
      </c>
      <c r="U6" s="18">
        <v>62</v>
      </c>
      <c r="V6" s="18">
        <v>94</v>
      </c>
      <c r="W6" s="18">
        <v>107</v>
      </c>
      <c r="X6" s="18">
        <v>70</v>
      </c>
      <c r="Y6" s="18">
        <v>69</v>
      </c>
      <c r="Z6" s="18">
        <v>48</v>
      </c>
      <c r="AA6" s="18">
        <v>26</v>
      </c>
      <c r="AB6" s="18">
        <v>19</v>
      </c>
      <c r="AC6" s="18">
        <v>4</v>
      </c>
      <c r="AD6" s="18">
        <v>0</v>
      </c>
      <c r="AE6" s="18">
        <v>0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0">
        <f t="shared" si="0"/>
        <v>541</v>
      </c>
      <c r="BH6" s="16">
        <v>23223</v>
      </c>
      <c r="BI6" s="14">
        <f t="shared" si="1"/>
        <v>2329.5870473237737</v>
      </c>
      <c r="BJ6" s="18" t="str">
        <f t="shared" si="2"/>
        <v>Muito Alta</v>
      </c>
      <c r="BK6" s="3" t="s">
        <v>885</v>
      </c>
    </row>
    <row r="7" spans="1:63" ht="15.75">
      <c r="A7" s="24">
        <v>3</v>
      </c>
      <c r="B7" s="22">
        <v>310030</v>
      </c>
      <c r="C7" s="13" t="s">
        <v>872</v>
      </c>
      <c r="D7" s="22" t="s">
        <v>466</v>
      </c>
      <c r="E7" s="22" t="s">
        <v>17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1</v>
      </c>
      <c r="T7" s="18">
        <v>1</v>
      </c>
      <c r="U7" s="18">
        <v>1</v>
      </c>
      <c r="V7" s="18">
        <v>2</v>
      </c>
      <c r="W7" s="18">
        <v>2</v>
      </c>
      <c r="X7" s="18">
        <v>7</v>
      </c>
      <c r="Y7" s="18">
        <v>5</v>
      </c>
      <c r="Z7" s="18">
        <v>1</v>
      </c>
      <c r="AA7" s="18">
        <v>2</v>
      </c>
      <c r="AB7" s="18">
        <v>3</v>
      </c>
      <c r="AC7" s="18">
        <v>0</v>
      </c>
      <c r="AD7" s="18">
        <v>0</v>
      </c>
      <c r="AE7" s="18">
        <v>0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0">
        <f t="shared" si="0"/>
        <v>25</v>
      </c>
      <c r="BH7" s="16">
        <v>13465</v>
      </c>
      <c r="BI7" s="14">
        <f t="shared" si="1"/>
        <v>185.6665428889714</v>
      </c>
      <c r="BJ7" s="18" t="str">
        <f t="shared" si="2"/>
        <v>Média</v>
      </c>
      <c r="BK7" s="3" t="s">
        <v>885</v>
      </c>
    </row>
    <row r="8" spans="1:63" ht="15.75">
      <c r="A8" s="24">
        <v>4</v>
      </c>
      <c r="B8" s="22">
        <v>310040</v>
      </c>
      <c r="C8" s="13" t="s">
        <v>872</v>
      </c>
      <c r="D8" s="22" t="s">
        <v>617</v>
      </c>
      <c r="E8" s="22" t="s">
        <v>18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1</v>
      </c>
      <c r="AC8" s="18">
        <v>3</v>
      </c>
      <c r="AD8" s="18">
        <v>0</v>
      </c>
      <c r="AE8" s="18">
        <v>0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>
        <f t="shared" si="0"/>
        <v>4</v>
      </c>
      <c r="BH8" s="16">
        <v>3994</v>
      </c>
      <c r="BI8" s="14">
        <f t="shared" si="1"/>
        <v>100.150225338007</v>
      </c>
      <c r="BJ8" s="18" t="str">
        <f t="shared" si="2"/>
        <v>Média</v>
      </c>
      <c r="BK8" s="3" t="s">
        <v>885</v>
      </c>
    </row>
    <row r="9" spans="1:63" ht="15.75">
      <c r="A9" s="24">
        <v>5</v>
      </c>
      <c r="B9" s="22">
        <v>310050</v>
      </c>
      <c r="C9" s="13" t="s">
        <v>873</v>
      </c>
      <c r="D9" s="22" t="s">
        <v>228</v>
      </c>
      <c r="E9" s="22" t="s">
        <v>19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  <c r="Z9" s="18">
        <v>0</v>
      </c>
      <c r="AA9" s="18">
        <v>0</v>
      </c>
      <c r="AB9" s="18">
        <v>1</v>
      </c>
      <c r="AC9" s="18">
        <v>1</v>
      </c>
      <c r="AD9" s="18">
        <v>0</v>
      </c>
      <c r="AE9" s="18">
        <v>0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0">
        <f t="shared" si="0"/>
        <v>6</v>
      </c>
      <c r="BH9" s="16">
        <v>9575</v>
      </c>
      <c r="BI9" s="14">
        <f t="shared" si="1"/>
        <v>62.66318537859008</v>
      </c>
      <c r="BJ9" s="18" t="str">
        <f t="shared" si="2"/>
        <v>Baixa</v>
      </c>
      <c r="BK9" s="3" t="s">
        <v>885</v>
      </c>
    </row>
    <row r="10" spans="1:63" ht="15.75">
      <c r="A10" s="24">
        <v>6</v>
      </c>
      <c r="B10" s="22">
        <v>310060</v>
      </c>
      <c r="C10" s="13" t="s">
        <v>873</v>
      </c>
      <c r="D10" s="22" t="s">
        <v>327</v>
      </c>
      <c r="E10" s="22" t="s">
        <v>20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1</v>
      </c>
      <c r="O10" s="18">
        <v>5</v>
      </c>
      <c r="P10" s="18">
        <v>4</v>
      </c>
      <c r="Q10" s="18">
        <v>9</v>
      </c>
      <c r="R10" s="18">
        <v>8</v>
      </c>
      <c r="S10" s="18">
        <v>11</v>
      </c>
      <c r="T10" s="18">
        <v>22</v>
      </c>
      <c r="U10" s="18">
        <v>18</v>
      </c>
      <c r="V10" s="18">
        <v>11</v>
      </c>
      <c r="W10" s="18">
        <v>6</v>
      </c>
      <c r="X10" s="18">
        <v>6</v>
      </c>
      <c r="Y10" s="18">
        <v>3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0">
        <f t="shared" si="0"/>
        <v>105</v>
      </c>
      <c r="BH10" s="16">
        <v>13600</v>
      </c>
      <c r="BI10" s="14">
        <f t="shared" si="1"/>
        <v>772.0588235294118</v>
      </c>
      <c r="BJ10" s="18" t="str">
        <f t="shared" si="2"/>
        <v>Muito Alta</v>
      </c>
      <c r="BK10" s="3" t="s">
        <v>885</v>
      </c>
    </row>
    <row r="11" spans="1:63" ht="15.75">
      <c r="A11" s="24">
        <v>7</v>
      </c>
      <c r="B11" s="22">
        <v>310070</v>
      </c>
      <c r="C11" s="13" t="s">
        <v>874</v>
      </c>
      <c r="D11" s="22" t="s">
        <v>829</v>
      </c>
      <c r="E11" s="22" t="s">
        <v>21</v>
      </c>
      <c r="F11" s="18">
        <v>1</v>
      </c>
      <c r="G11" s="18">
        <v>0</v>
      </c>
      <c r="H11" s="18">
        <v>0</v>
      </c>
      <c r="I11" s="18">
        <v>2</v>
      </c>
      <c r="J11" s="18">
        <v>0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2</v>
      </c>
      <c r="Q11" s="18">
        <v>1</v>
      </c>
      <c r="R11" s="18">
        <v>5</v>
      </c>
      <c r="S11" s="18">
        <v>1</v>
      </c>
      <c r="T11" s="18">
        <v>4</v>
      </c>
      <c r="U11" s="18">
        <v>4</v>
      </c>
      <c r="V11" s="18">
        <v>4</v>
      </c>
      <c r="W11" s="18">
        <v>9</v>
      </c>
      <c r="X11" s="18">
        <v>4</v>
      </c>
      <c r="Y11" s="18">
        <v>3</v>
      </c>
      <c r="Z11" s="18">
        <v>3</v>
      </c>
      <c r="AA11" s="18">
        <v>1</v>
      </c>
      <c r="AB11" s="18">
        <v>1</v>
      </c>
      <c r="AC11" s="18">
        <v>2</v>
      </c>
      <c r="AD11" s="18">
        <v>6</v>
      </c>
      <c r="AE11" s="18">
        <v>0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0">
        <f t="shared" si="0"/>
        <v>54</v>
      </c>
      <c r="BH11" s="16">
        <v>2005</v>
      </c>
      <c r="BI11" s="14">
        <f t="shared" si="1"/>
        <v>2693.266832917706</v>
      </c>
      <c r="BJ11" s="18" t="str">
        <f t="shared" si="2"/>
        <v>Muito Alta</v>
      </c>
      <c r="BK11" s="3" t="s">
        <v>885</v>
      </c>
    </row>
    <row r="12" spans="1:63" ht="15.75">
      <c r="A12" s="24">
        <v>8</v>
      </c>
      <c r="B12" s="22">
        <v>310080</v>
      </c>
      <c r="C12" s="13" t="s">
        <v>875</v>
      </c>
      <c r="D12" s="22" t="s">
        <v>262</v>
      </c>
      <c r="E12" s="22" t="s">
        <v>22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1</v>
      </c>
      <c r="W12" s="18">
        <v>2</v>
      </c>
      <c r="X12" s="18">
        <v>2</v>
      </c>
      <c r="Y12" s="18">
        <v>2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0">
        <f t="shared" si="0"/>
        <v>7</v>
      </c>
      <c r="BH12" s="16">
        <v>4448</v>
      </c>
      <c r="BI12" s="14">
        <f t="shared" si="1"/>
        <v>157.37410071942446</v>
      </c>
      <c r="BJ12" s="18" t="str">
        <f t="shared" si="2"/>
        <v>Média</v>
      </c>
      <c r="BK12" s="3" t="s">
        <v>885</v>
      </c>
    </row>
    <row r="13" spans="1:63" ht="15.75">
      <c r="A13" s="24">
        <v>9</v>
      </c>
      <c r="B13" s="22">
        <v>310090</v>
      </c>
      <c r="C13" s="13" t="s">
        <v>876</v>
      </c>
      <c r="D13" s="22" t="s">
        <v>811</v>
      </c>
      <c r="E13" s="22" t="s">
        <v>23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1</v>
      </c>
      <c r="S13" s="18">
        <v>0</v>
      </c>
      <c r="T13" s="18">
        <v>3</v>
      </c>
      <c r="U13" s="18">
        <v>0</v>
      </c>
      <c r="V13" s="18">
        <v>8</v>
      </c>
      <c r="W13" s="18">
        <v>20</v>
      </c>
      <c r="X13" s="18">
        <v>15</v>
      </c>
      <c r="Y13" s="18">
        <v>11</v>
      </c>
      <c r="Z13" s="18">
        <v>5</v>
      </c>
      <c r="AA13" s="18">
        <v>4</v>
      </c>
      <c r="AB13" s="18">
        <v>13</v>
      </c>
      <c r="AC13" s="18">
        <v>3</v>
      </c>
      <c r="AD13" s="18">
        <v>0</v>
      </c>
      <c r="AE13" s="18">
        <v>0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0">
        <f t="shared" si="0"/>
        <v>84</v>
      </c>
      <c r="BH13" s="16">
        <v>19166</v>
      </c>
      <c r="BI13" s="14">
        <f t="shared" si="1"/>
        <v>438.2761139517896</v>
      </c>
      <c r="BJ13" s="18" t="str">
        <f t="shared" si="2"/>
        <v>Alta</v>
      </c>
      <c r="BK13" s="3" t="s">
        <v>885</v>
      </c>
    </row>
    <row r="14" spans="1:63" ht="15.75">
      <c r="A14" s="24">
        <v>10</v>
      </c>
      <c r="B14" s="22">
        <v>310100</v>
      </c>
      <c r="C14" s="13" t="s">
        <v>876</v>
      </c>
      <c r="D14" s="22" t="s">
        <v>579</v>
      </c>
      <c r="E14" s="22" t="s">
        <v>24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2</v>
      </c>
      <c r="Q14" s="18">
        <v>1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4</v>
      </c>
      <c r="Y14" s="18">
        <v>1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0">
        <f t="shared" si="0"/>
        <v>9</v>
      </c>
      <c r="BH14" s="16">
        <v>13477</v>
      </c>
      <c r="BI14" s="14">
        <f t="shared" si="1"/>
        <v>66.78044075090895</v>
      </c>
      <c r="BJ14" s="18" t="str">
        <f t="shared" si="2"/>
        <v>Baixa</v>
      </c>
      <c r="BK14" s="3" t="s">
        <v>885</v>
      </c>
    </row>
    <row r="15" spans="1:63" ht="15.75">
      <c r="A15" s="24">
        <v>11</v>
      </c>
      <c r="B15" s="22">
        <v>310110</v>
      </c>
      <c r="C15" s="13" t="s">
        <v>873</v>
      </c>
      <c r="D15" s="22" t="s">
        <v>327</v>
      </c>
      <c r="E15" s="22" t="s">
        <v>25</v>
      </c>
      <c r="F15" s="18">
        <v>0</v>
      </c>
      <c r="G15" s="18">
        <v>0</v>
      </c>
      <c r="H15" s="18">
        <v>2</v>
      </c>
      <c r="I15" s="18">
        <v>1</v>
      </c>
      <c r="J15" s="18">
        <v>5</v>
      </c>
      <c r="K15" s="18">
        <v>4</v>
      </c>
      <c r="L15" s="18">
        <v>2</v>
      </c>
      <c r="M15" s="18">
        <v>1</v>
      </c>
      <c r="N15" s="18">
        <v>0</v>
      </c>
      <c r="O15" s="18">
        <v>3</v>
      </c>
      <c r="P15" s="18">
        <v>1</v>
      </c>
      <c r="Q15" s="18">
        <v>6</v>
      </c>
      <c r="R15" s="18">
        <v>4</v>
      </c>
      <c r="S15" s="18">
        <v>4</v>
      </c>
      <c r="T15" s="18">
        <v>7</v>
      </c>
      <c r="U15" s="18">
        <v>7</v>
      </c>
      <c r="V15" s="18">
        <v>5</v>
      </c>
      <c r="W15" s="18">
        <v>4</v>
      </c>
      <c r="X15" s="18">
        <v>7</v>
      </c>
      <c r="Y15" s="18">
        <v>10</v>
      </c>
      <c r="Z15" s="18">
        <v>21</v>
      </c>
      <c r="AA15" s="18">
        <v>19</v>
      </c>
      <c r="AB15" s="18">
        <v>12</v>
      </c>
      <c r="AC15" s="18">
        <v>5</v>
      </c>
      <c r="AD15" s="18">
        <v>0</v>
      </c>
      <c r="AE15" s="18">
        <v>0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0">
        <f t="shared" si="0"/>
        <v>130</v>
      </c>
      <c r="BH15" s="16">
        <v>25193</v>
      </c>
      <c r="BI15" s="14">
        <f t="shared" si="1"/>
        <v>516.0163537490573</v>
      </c>
      <c r="BJ15" s="18" t="str">
        <f t="shared" si="2"/>
        <v>Muito Alta</v>
      </c>
      <c r="BK15" s="3" t="s">
        <v>886</v>
      </c>
    </row>
    <row r="16" spans="1:63" ht="15.75">
      <c r="A16" s="24">
        <v>12</v>
      </c>
      <c r="B16" s="22">
        <v>310120</v>
      </c>
      <c r="C16" s="13" t="s">
        <v>877</v>
      </c>
      <c r="D16" s="22" t="s">
        <v>840</v>
      </c>
      <c r="E16" s="22" t="s">
        <v>26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0">
        <f t="shared" si="0"/>
        <v>0</v>
      </c>
      <c r="BH16" s="16">
        <v>6032</v>
      </c>
      <c r="BI16" s="14">
        <f t="shared" si="1"/>
        <v>0</v>
      </c>
      <c r="BJ16" s="18" t="str">
        <f t="shared" si="2"/>
        <v>Silencioso</v>
      </c>
      <c r="BK16" s="3" t="s">
        <v>885</v>
      </c>
    </row>
    <row r="17" spans="1:63" ht="15.75">
      <c r="A17" s="24">
        <v>13</v>
      </c>
      <c r="B17" s="22">
        <v>310130</v>
      </c>
      <c r="C17" s="13" t="s">
        <v>877</v>
      </c>
      <c r="D17" s="22" t="s">
        <v>840</v>
      </c>
      <c r="E17" s="22" t="s">
        <v>27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0">
        <f t="shared" si="0"/>
        <v>2</v>
      </c>
      <c r="BH17" s="16">
        <v>2683</v>
      </c>
      <c r="BI17" s="14">
        <f t="shared" si="1"/>
        <v>74.54342154304882</v>
      </c>
      <c r="BJ17" s="18" t="str">
        <f t="shared" si="2"/>
        <v>Baixa</v>
      </c>
      <c r="BK17" s="3" t="s">
        <v>885</v>
      </c>
    </row>
    <row r="18" spans="1:63" ht="15.75">
      <c r="A18" s="24">
        <v>14</v>
      </c>
      <c r="B18" s="22">
        <v>310140</v>
      </c>
      <c r="C18" s="13" t="s">
        <v>877</v>
      </c>
      <c r="D18" s="22" t="s">
        <v>623</v>
      </c>
      <c r="E18" s="22" t="s">
        <v>28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0">
        <f t="shared" si="0"/>
        <v>2</v>
      </c>
      <c r="BH18" s="16">
        <v>3003</v>
      </c>
      <c r="BI18" s="14">
        <f t="shared" si="1"/>
        <v>66.6000666000666</v>
      </c>
      <c r="BJ18" s="18" t="str">
        <f t="shared" si="2"/>
        <v>Baixa</v>
      </c>
      <c r="BK18" s="3" t="s">
        <v>885</v>
      </c>
    </row>
    <row r="19" spans="1:63" ht="15.75">
      <c r="A19" s="24">
        <v>15</v>
      </c>
      <c r="B19" s="22">
        <v>310150</v>
      </c>
      <c r="C19" s="13" t="s">
        <v>878</v>
      </c>
      <c r="D19" s="22" t="s">
        <v>450</v>
      </c>
      <c r="E19" s="22" t="s">
        <v>29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1</v>
      </c>
      <c r="U19" s="18">
        <v>1</v>
      </c>
      <c r="V19" s="18">
        <v>3</v>
      </c>
      <c r="W19" s="18">
        <v>1</v>
      </c>
      <c r="X19" s="18">
        <v>5</v>
      </c>
      <c r="Y19" s="18">
        <v>1</v>
      </c>
      <c r="Z19" s="18">
        <v>1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0">
        <f t="shared" si="0"/>
        <v>14</v>
      </c>
      <c r="BH19" s="16">
        <v>35321</v>
      </c>
      <c r="BI19" s="14">
        <f t="shared" si="1"/>
        <v>39.636476883440444</v>
      </c>
      <c r="BJ19" s="18" t="str">
        <f t="shared" si="2"/>
        <v>Baixa</v>
      </c>
      <c r="BK19" s="3" t="s">
        <v>886</v>
      </c>
    </row>
    <row r="20" spans="1:63" ht="15.75">
      <c r="A20" s="24">
        <v>16</v>
      </c>
      <c r="B20" s="22">
        <v>310160</v>
      </c>
      <c r="C20" s="13" t="s">
        <v>877</v>
      </c>
      <c r="D20" s="22" t="s">
        <v>30</v>
      </c>
      <c r="E20" s="22" t="s">
        <v>30</v>
      </c>
      <c r="F20" s="18">
        <v>0</v>
      </c>
      <c r="G20" s="18">
        <v>0</v>
      </c>
      <c r="H20" s="18">
        <v>0</v>
      </c>
      <c r="I20" s="18">
        <v>0</v>
      </c>
      <c r="J20" s="18">
        <v>3</v>
      </c>
      <c r="K20" s="18">
        <v>2</v>
      </c>
      <c r="L20" s="18">
        <v>13</v>
      </c>
      <c r="M20" s="18">
        <v>14</v>
      </c>
      <c r="N20" s="18">
        <v>14</v>
      </c>
      <c r="O20" s="18">
        <v>8</v>
      </c>
      <c r="P20" s="18">
        <v>9</v>
      </c>
      <c r="Q20" s="18">
        <v>12</v>
      </c>
      <c r="R20" s="18">
        <v>16</v>
      </c>
      <c r="S20" s="18">
        <v>23</v>
      </c>
      <c r="T20" s="18">
        <v>23</v>
      </c>
      <c r="U20" s="18">
        <v>41</v>
      </c>
      <c r="V20" s="18">
        <v>37</v>
      </c>
      <c r="W20" s="18">
        <v>60</v>
      </c>
      <c r="X20" s="18">
        <v>55</v>
      </c>
      <c r="Y20" s="18">
        <v>54</v>
      </c>
      <c r="Z20" s="18">
        <v>59</v>
      </c>
      <c r="AA20" s="18">
        <v>50</v>
      </c>
      <c r="AB20" s="18">
        <v>32</v>
      </c>
      <c r="AC20" s="18">
        <v>14</v>
      </c>
      <c r="AD20" s="18">
        <v>0</v>
      </c>
      <c r="AE20" s="18">
        <v>0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0">
        <f t="shared" si="0"/>
        <v>539</v>
      </c>
      <c r="BH20" s="16">
        <v>79481</v>
      </c>
      <c r="BI20" s="14">
        <f t="shared" si="1"/>
        <v>678.1494948478253</v>
      </c>
      <c r="BJ20" s="18" t="str">
        <f t="shared" si="2"/>
        <v>Muito Alta</v>
      </c>
      <c r="BK20" s="3" t="s">
        <v>887</v>
      </c>
    </row>
    <row r="21" spans="1:63" ht="15.75">
      <c r="A21" s="24">
        <v>17</v>
      </c>
      <c r="B21" s="22">
        <v>310163</v>
      </c>
      <c r="C21" s="13" t="s">
        <v>879</v>
      </c>
      <c r="D21" s="22" t="s">
        <v>75</v>
      </c>
      <c r="E21" s="22" t="s">
        <v>31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1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0">
        <f t="shared" si="0"/>
        <v>2</v>
      </c>
      <c r="BH21" s="16">
        <v>6831</v>
      </c>
      <c r="BI21" s="14">
        <f t="shared" si="1"/>
        <v>29.278290147855365</v>
      </c>
      <c r="BJ21" s="18" t="str">
        <f t="shared" si="2"/>
        <v>Baixa</v>
      </c>
      <c r="BK21" s="3" t="s">
        <v>885</v>
      </c>
    </row>
    <row r="22" spans="1:63" ht="15.75">
      <c r="A22" s="24">
        <v>18</v>
      </c>
      <c r="B22" s="22">
        <v>310170</v>
      </c>
      <c r="C22" s="13" t="s">
        <v>876</v>
      </c>
      <c r="D22" s="22" t="s">
        <v>579</v>
      </c>
      <c r="E22" s="22" t="s">
        <v>32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1</v>
      </c>
      <c r="W22" s="18">
        <v>1</v>
      </c>
      <c r="X22" s="18">
        <v>2</v>
      </c>
      <c r="Y22" s="18">
        <v>2</v>
      </c>
      <c r="Z22" s="18">
        <v>13</v>
      </c>
      <c r="AA22" s="18">
        <v>24</v>
      </c>
      <c r="AB22" s="18">
        <v>15</v>
      </c>
      <c r="AC22" s="18">
        <v>2</v>
      </c>
      <c r="AD22" s="18">
        <v>0</v>
      </c>
      <c r="AE22" s="18">
        <v>0</v>
      </c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0">
        <f t="shared" si="0"/>
        <v>60</v>
      </c>
      <c r="BH22" s="16">
        <v>41642</v>
      </c>
      <c r="BI22" s="14">
        <f t="shared" si="1"/>
        <v>144.08529849671007</v>
      </c>
      <c r="BJ22" s="18" t="str">
        <f t="shared" si="2"/>
        <v>Média</v>
      </c>
      <c r="BK22" s="3" t="s">
        <v>886</v>
      </c>
    </row>
    <row r="23" spans="1:63" ht="15.75">
      <c r="A23" s="24">
        <v>19</v>
      </c>
      <c r="B23" s="22">
        <v>310180</v>
      </c>
      <c r="C23" s="13" t="s">
        <v>873</v>
      </c>
      <c r="D23" s="22" t="s">
        <v>327</v>
      </c>
      <c r="E23" s="22" t="s">
        <v>33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2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1</v>
      </c>
      <c r="AA23" s="18">
        <v>3</v>
      </c>
      <c r="AB23" s="18">
        <v>0</v>
      </c>
      <c r="AC23" s="18">
        <v>0</v>
      </c>
      <c r="AD23" s="18">
        <v>0</v>
      </c>
      <c r="AE23" s="18">
        <v>0</v>
      </c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0">
        <f t="shared" si="0"/>
        <v>8</v>
      </c>
      <c r="BH23" s="16">
        <v>7411</v>
      </c>
      <c r="BI23" s="14">
        <f t="shared" si="1"/>
        <v>107.94764539198489</v>
      </c>
      <c r="BJ23" s="18" t="str">
        <f t="shared" si="2"/>
        <v>Média</v>
      </c>
      <c r="BK23" s="3" t="s">
        <v>885</v>
      </c>
    </row>
    <row r="24" spans="1:63" ht="15.75">
      <c r="A24" s="24">
        <v>20</v>
      </c>
      <c r="B24" s="22">
        <v>310190</v>
      </c>
      <c r="C24" s="13" t="s">
        <v>877</v>
      </c>
      <c r="D24" s="22" t="s">
        <v>570</v>
      </c>
      <c r="E24" s="22" t="s">
        <v>34</v>
      </c>
      <c r="F24" s="18">
        <v>0</v>
      </c>
      <c r="G24" s="18">
        <v>0</v>
      </c>
      <c r="H24" s="18">
        <v>0</v>
      </c>
      <c r="I24" s="18">
        <v>0</v>
      </c>
      <c r="J24" s="18">
        <v>1</v>
      </c>
      <c r="K24" s="18">
        <v>0</v>
      </c>
      <c r="L24" s="18">
        <v>1</v>
      </c>
      <c r="M24" s="18">
        <v>0</v>
      </c>
      <c r="N24" s="18">
        <v>0</v>
      </c>
      <c r="O24" s="18">
        <v>1</v>
      </c>
      <c r="P24" s="18">
        <v>0</v>
      </c>
      <c r="Q24" s="18">
        <v>0</v>
      </c>
      <c r="R24" s="18">
        <v>2</v>
      </c>
      <c r="S24" s="18">
        <v>5</v>
      </c>
      <c r="T24" s="18">
        <v>1</v>
      </c>
      <c r="U24" s="18">
        <v>19</v>
      </c>
      <c r="V24" s="18">
        <v>7</v>
      </c>
      <c r="W24" s="18">
        <v>32</v>
      </c>
      <c r="X24" s="18">
        <v>13</v>
      </c>
      <c r="Y24" s="18">
        <v>41</v>
      </c>
      <c r="Z24" s="18">
        <v>59</v>
      </c>
      <c r="AA24" s="18">
        <v>28</v>
      </c>
      <c r="AB24" s="18">
        <v>16</v>
      </c>
      <c r="AC24" s="18">
        <v>10</v>
      </c>
      <c r="AD24" s="18">
        <v>0</v>
      </c>
      <c r="AE24" s="18">
        <v>0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0">
        <f t="shared" si="0"/>
        <v>236</v>
      </c>
      <c r="BH24" s="16">
        <v>19745</v>
      </c>
      <c r="BI24" s="14">
        <f t="shared" si="1"/>
        <v>1195.2393010888832</v>
      </c>
      <c r="BJ24" s="18" t="str">
        <f t="shared" si="2"/>
        <v>Muito Alta</v>
      </c>
      <c r="BK24" s="3" t="s">
        <v>885</v>
      </c>
    </row>
    <row r="25" spans="1:63" ht="15.75">
      <c r="A25" s="24">
        <v>21</v>
      </c>
      <c r="B25" s="22">
        <v>310200</v>
      </c>
      <c r="C25" s="13" t="s">
        <v>877</v>
      </c>
      <c r="D25" s="22" t="s">
        <v>30</v>
      </c>
      <c r="E25" s="22" t="s">
        <v>35</v>
      </c>
      <c r="F25" s="18">
        <v>0</v>
      </c>
      <c r="G25" s="18">
        <v>0</v>
      </c>
      <c r="H25" s="18">
        <v>1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1</v>
      </c>
      <c r="U25" s="18">
        <v>2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2</v>
      </c>
      <c r="AB25" s="18">
        <v>1</v>
      </c>
      <c r="AC25" s="18">
        <v>0</v>
      </c>
      <c r="AD25" s="18">
        <v>0</v>
      </c>
      <c r="AE25" s="18">
        <v>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0">
        <f t="shared" si="0"/>
        <v>10</v>
      </c>
      <c r="BH25" s="16">
        <v>14414</v>
      </c>
      <c r="BI25" s="14">
        <f t="shared" si="1"/>
        <v>69.37699458859443</v>
      </c>
      <c r="BJ25" s="18" t="str">
        <f t="shared" si="2"/>
        <v>Baixa</v>
      </c>
      <c r="BK25" s="3" t="s">
        <v>885</v>
      </c>
    </row>
    <row r="26" spans="1:63" ht="15.75">
      <c r="A26" s="24">
        <v>22</v>
      </c>
      <c r="B26" s="22">
        <v>310205</v>
      </c>
      <c r="C26" s="13" t="s">
        <v>872</v>
      </c>
      <c r="D26" s="22" t="s">
        <v>466</v>
      </c>
      <c r="E26" s="22" t="s">
        <v>36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0">
        <f t="shared" si="0"/>
        <v>0</v>
      </c>
      <c r="BH26" s="16">
        <v>5799</v>
      </c>
      <c r="BI26" s="14">
        <f t="shared" si="1"/>
        <v>0</v>
      </c>
      <c r="BJ26" s="18" t="str">
        <f t="shared" si="2"/>
        <v>Silencioso</v>
      </c>
      <c r="BK26" s="3" t="s">
        <v>885</v>
      </c>
    </row>
    <row r="27" spans="1:63" ht="15.75">
      <c r="A27" s="24">
        <v>23</v>
      </c>
      <c r="B27" s="22">
        <v>315350</v>
      </c>
      <c r="C27" s="13" t="s">
        <v>872</v>
      </c>
      <c r="D27" s="22" t="s">
        <v>466</v>
      </c>
      <c r="E27" s="22" t="s">
        <v>37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1</v>
      </c>
      <c r="X27" s="18">
        <v>0</v>
      </c>
      <c r="Y27" s="18">
        <v>0</v>
      </c>
      <c r="Z27" s="18">
        <v>2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0">
        <f t="shared" si="0"/>
        <v>4</v>
      </c>
      <c r="BH27" s="16">
        <v>11146</v>
      </c>
      <c r="BI27" s="14">
        <f t="shared" si="1"/>
        <v>35.887313834559485</v>
      </c>
      <c r="BJ27" s="18" t="str">
        <f t="shared" si="2"/>
        <v>Baixa</v>
      </c>
      <c r="BK27" s="3" t="s">
        <v>885</v>
      </c>
    </row>
    <row r="28" spans="1:63" ht="15.75">
      <c r="A28" s="24">
        <v>24</v>
      </c>
      <c r="B28" s="22">
        <v>310210</v>
      </c>
      <c r="C28" s="13" t="s">
        <v>879</v>
      </c>
      <c r="D28" s="22" t="s">
        <v>75</v>
      </c>
      <c r="E28" s="22" t="s">
        <v>38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2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0">
        <f t="shared" si="0"/>
        <v>2</v>
      </c>
      <c r="BH28" s="16">
        <v>3973</v>
      </c>
      <c r="BI28" s="14">
        <f t="shared" si="1"/>
        <v>50.339793606846214</v>
      </c>
      <c r="BJ28" s="18" t="str">
        <f t="shared" si="2"/>
        <v>Baixa</v>
      </c>
      <c r="BK28" s="3" t="s">
        <v>885</v>
      </c>
    </row>
    <row r="29" spans="1:63" ht="15.75">
      <c r="A29" s="24">
        <v>25</v>
      </c>
      <c r="B29" s="22">
        <v>310220</v>
      </c>
      <c r="C29" s="13" t="s">
        <v>873</v>
      </c>
      <c r="D29" s="22" t="s">
        <v>327</v>
      </c>
      <c r="E29" s="22" t="s">
        <v>39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18">
        <v>6</v>
      </c>
      <c r="S29" s="18">
        <v>13</v>
      </c>
      <c r="T29" s="18">
        <v>14</v>
      </c>
      <c r="U29" s="18">
        <v>14</v>
      </c>
      <c r="V29" s="18">
        <v>21</v>
      </c>
      <c r="W29" s="18">
        <v>30</v>
      </c>
      <c r="X29" s="18">
        <v>36</v>
      </c>
      <c r="Y29" s="18">
        <v>46</v>
      </c>
      <c r="Z29" s="18">
        <v>61</v>
      </c>
      <c r="AA29" s="18">
        <v>47</v>
      </c>
      <c r="AB29" s="18">
        <v>21</v>
      </c>
      <c r="AC29" s="18">
        <v>5</v>
      </c>
      <c r="AD29" s="18">
        <v>0</v>
      </c>
      <c r="AE29" s="18">
        <v>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0">
        <f t="shared" si="0"/>
        <v>317</v>
      </c>
      <c r="BH29" s="16">
        <v>15239</v>
      </c>
      <c r="BI29" s="14">
        <f t="shared" si="1"/>
        <v>2080.188988778791</v>
      </c>
      <c r="BJ29" s="18" t="str">
        <f t="shared" si="2"/>
        <v>Muito Alta</v>
      </c>
      <c r="BK29" s="3" t="s">
        <v>885</v>
      </c>
    </row>
    <row r="30" spans="1:63" ht="15.75">
      <c r="A30" s="24">
        <v>26</v>
      </c>
      <c r="B30" s="22">
        <v>310230</v>
      </c>
      <c r="C30" s="13" t="s">
        <v>872</v>
      </c>
      <c r="D30" s="22" t="s">
        <v>617</v>
      </c>
      <c r="E30" s="22" t="s">
        <v>40</v>
      </c>
      <c r="F30" s="18">
        <v>0</v>
      </c>
      <c r="G30" s="18">
        <v>1</v>
      </c>
      <c r="H30" s="18">
        <v>3</v>
      </c>
      <c r="I30" s="18">
        <v>15</v>
      </c>
      <c r="J30" s="18">
        <v>11</v>
      </c>
      <c r="K30" s="18">
        <v>15</v>
      </c>
      <c r="L30" s="18">
        <v>10</v>
      </c>
      <c r="M30" s="18">
        <v>5</v>
      </c>
      <c r="N30" s="18">
        <v>0</v>
      </c>
      <c r="O30" s="18">
        <v>9</v>
      </c>
      <c r="P30" s="18">
        <v>16</v>
      </c>
      <c r="Q30" s="18">
        <v>9</v>
      </c>
      <c r="R30" s="18">
        <v>19</v>
      </c>
      <c r="S30" s="18">
        <v>39</v>
      </c>
      <c r="T30" s="18">
        <v>45</v>
      </c>
      <c r="U30" s="18">
        <v>41</v>
      </c>
      <c r="V30" s="18">
        <v>20</v>
      </c>
      <c r="W30" s="18">
        <v>14</v>
      </c>
      <c r="X30" s="18">
        <v>9</v>
      </c>
      <c r="Y30" s="18">
        <v>8</v>
      </c>
      <c r="Z30" s="18">
        <v>4</v>
      </c>
      <c r="AA30" s="18">
        <v>2</v>
      </c>
      <c r="AB30" s="18">
        <v>2</v>
      </c>
      <c r="AC30" s="18">
        <v>0</v>
      </c>
      <c r="AD30" s="18">
        <v>0</v>
      </c>
      <c r="AE30" s="18">
        <v>0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0">
        <f t="shared" si="0"/>
        <v>297</v>
      </c>
      <c r="BH30" s="16">
        <v>3606</v>
      </c>
      <c r="BI30" s="14">
        <f t="shared" si="1"/>
        <v>8236.272878535774</v>
      </c>
      <c r="BJ30" s="18" t="str">
        <f t="shared" si="2"/>
        <v>Muito Alta</v>
      </c>
      <c r="BK30" s="3" t="s">
        <v>885</v>
      </c>
    </row>
    <row r="31" spans="1:63" ht="15.75">
      <c r="A31" s="24">
        <v>27</v>
      </c>
      <c r="B31" s="22">
        <v>310240</v>
      </c>
      <c r="C31" s="13" t="s">
        <v>418</v>
      </c>
      <c r="D31" s="22" t="s">
        <v>255</v>
      </c>
      <c r="E31" s="22" t="s">
        <v>41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1</v>
      </c>
      <c r="U31" s="18">
        <v>0</v>
      </c>
      <c r="V31" s="18">
        <v>0</v>
      </c>
      <c r="W31" s="18">
        <v>1</v>
      </c>
      <c r="X31" s="18">
        <v>0</v>
      </c>
      <c r="Y31" s="18">
        <v>1</v>
      </c>
      <c r="Z31" s="18">
        <v>1</v>
      </c>
      <c r="AA31" s="18">
        <v>1</v>
      </c>
      <c r="AB31" s="18">
        <v>0</v>
      </c>
      <c r="AC31" s="18">
        <v>0</v>
      </c>
      <c r="AD31" s="18">
        <v>0</v>
      </c>
      <c r="AE31" s="18">
        <v>0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0">
        <f t="shared" si="0"/>
        <v>7</v>
      </c>
      <c r="BH31" s="16">
        <v>4751</v>
      </c>
      <c r="BI31" s="14">
        <f t="shared" si="1"/>
        <v>147.33740265207325</v>
      </c>
      <c r="BJ31" s="18" t="str">
        <f t="shared" si="2"/>
        <v>Média</v>
      </c>
      <c r="BK31" s="3" t="s">
        <v>885</v>
      </c>
    </row>
    <row r="32" spans="1:63" ht="15.75">
      <c r="A32" s="24">
        <v>28</v>
      </c>
      <c r="B32" s="22">
        <v>310250</v>
      </c>
      <c r="C32" s="13" t="s">
        <v>872</v>
      </c>
      <c r="D32" s="22" t="s">
        <v>617</v>
      </c>
      <c r="E32" s="22" t="s">
        <v>42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3</v>
      </c>
      <c r="Y32" s="18">
        <v>0</v>
      </c>
      <c r="Z32" s="18">
        <v>0</v>
      </c>
      <c r="AA32" s="18">
        <v>0</v>
      </c>
      <c r="AB32" s="18">
        <v>1</v>
      </c>
      <c r="AC32" s="18">
        <v>0</v>
      </c>
      <c r="AD32" s="18">
        <v>0</v>
      </c>
      <c r="AE32" s="18">
        <v>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0">
        <f t="shared" si="0"/>
        <v>5</v>
      </c>
      <c r="BH32" s="16">
        <v>40747</v>
      </c>
      <c r="BI32" s="14">
        <f t="shared" si="1"/>
        <v>12.270842025179768</v>
      </c>
      <c r="BJ32" s="18" t="str">
        <f t="shared" si="2"/>
        <v>Baixa</v>
      </c>
      <c r="BK32" s="3" t="s">
        <v>886</v>
      </c>
    </row>
    <row r="33" spans="1:63" ht="15.75">
      <c r="A33" s="24">
        <v>29</v>
      </c>
      <c r="B33" s="22">
        <v>310260</v>
      </c>
      <c r="C33" s="13" t="s">
        <v>877</v>
      </c>
      <c r="D33" s="22" t="s">
        <v>623</v>
      </c>
      <c r="E33" s="22" t="s">
        <v>43</v>
      </c>
      <c r="F33" s="18">
        <v>1</v>
      </c>
      <c r="G33" s="18">
        <v>2</v>
      </c>
      <c r="H33" s="18">
        <v>2</v>
      </c>
      <c r="I33" s="18">
        <v>0</v>
      </c>
      <c r="J33" s="18">
        <v>2</v>
      </c>
      <c r="K33" s="18">
        <v>2</v>
      </c>
      <c r="L33" s="18">
        <v>1</v>
      </c>
      <c r="M33" s="18">
        <v>2</v>
      </c>
      <c r="N33" s="18">
        <v>1</v>
      </c>
      <c r="O33" s="18">
        <v>3</v>
      </c>
      <c r="P33" s="18">
        <v>0</v>
      </c>
      <c r="Q33" s="18">
        <v>0</v>
      </c>
      <c r="R33" s="18">
        <v>0</v>
      </c>
      <c r="S33" s="18">
        <v>5</v>
      </c>
      <c r="T33" s="18">
        <v>2</v>
      </c>
      <c r="U33" s="18">
        <v>1</v>
      </c>
      <c r="V33" s="18">
        <v>3</v>
      </c>
      <c r="W33" s="18">
        <v>3</v>
      </c>
      <c r="X33" s="18">
        <v>0</v>
      </c>
      <c r="Y33" s="18">
        <v>0</v>
      </c>
      <c r="Z33" s="18">
        <v>1</v>
      </c>
      <c r="AA33" s="18">
        <v>2</v>
      </c>
      <c r="AB33" s="18">
        <v>1</v>
      </c>
      <c r="AC33" s="18">
        <v>0</v>
      </c>
      <c r="AD33" s="18">
        <v>0</v>
      </c>
      <c r="AE33" s="18">
        <v>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0">
        <f t="shared" si="0"/>
        <v>34</v>
      </c>
      <c r="BH33" s="16">
        <v>9382</v>
      </c>
      <c r="BI33" s="14">
        <f t="shared" si="1"/>
        <v>362.39607759539547</v>
      </c>
      <c r="BJ33" s="18" t="str">
        <f t="shared" si="2"/>
        <v>Alta</v>
      </c>
      <c r="BK33" s="3" t="s">
        <v>885</v>
      </c>
    </row>
    <row r="34" spans="1:63" ht="15.75">
      <c r="A34" s="24">
        <v>30</v>
      </c>
      <c r="B34" s="22">
        <v>310280</v>
      </c>
      <c r="C34" s="13" t="s">
        <v>878</v>
      </c>
      <c r="D34" s="22" t="s">
        <v>430</v>
      </c>
      <c r="E34" s="22" t="s">
        <v>44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0</v>
      </c>
      <c r="Z34" s="18">
        <v>0</v>
      </c>
      <c r="AA34" s="18">
        <v>1</v>
      </c>
      <c r="AB34" s="18">
        <v>0</v>
      </c>
      <c r="AC34" s="18">
        <v>0</v>
      </c>
      <c r="AD34" s="18">
        <v>0</v>
      </c>
      <c r="AE34" s="18">
        <v>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0">
        <f t="shared" si="0"/>
        <v>4</v>
      </c>
      <c r="BH34" s="16">
        <v>12242</v>
      </c>
      <c r="BI34" s="14">
        <f t="shared" si="1"/>
        <v>32.674399607907205</v>
      </c>
      <c r="BJ34" s="18" t="str">
        <f t="shared" si="2"/>
        <v>Baixa</v>
      </c>
      <c r="BK34" s="3" t="s">
        <v>885</v>
      </c>
    </row>
    <row r="35" spans="1:63" ht="15.75">
      <c r="A35" s="24">
        <v>31</v>
      </c>
      <c r="B35" s="22">
        <v>310285</v>
      </c>
      <c r="C35" s="13" t="s">
        <v>876</v>
      </c>
      <c r="D35" s="22" t="s">
        <v>811</v>
      </c>
      <c r="E35" s="22" t="s">
        <v>45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2</v>
      </c>
      <c r="R35" s="18">
        <v>1</v>
      </c>
      <c r="S35" s="18">
        <v>1</v>
      </c>
      <c r="T35" s="18">
        <v>4</v>
      </c>
      <c r="U35" s="18">
        <v>7</v>
      </c>
      <c r="V35" s="18">
        <v>8</v>
      </c>
      <c r="W35" s="18">
        <v>14</v>
      </c>
      <c r="X35" s="18">
        <v>9</v>
      </c>
      <c r="Y35" s="18">
        <v>5</v>
      </c>
      <c r="Z35" s="18">
        <v>5</v>
      </c>
      <c r="AA35" s="18">
        <v>7</v>
      </c>
      <c r="AB35" s="18">
        <v>3</v>
      </c>
      <c r="AC35" s="18">
        <v>1</v>
      </c>
      <c r="AD35" s="18">
        <v>0</v>
      </c>
      <c r="AE35" s="18">
        <v>0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0">
        <f t="shared" si="0"/>
        <v>68</v>
      </c>
      <c r="BH35" s="16">
        <v>8481</v>
      </c>
      <c r="BI35" s="14">
        <f t="shared" si="1"/>
        <v>801.7922414809574</v>
      </c>
      <c r="BJ35" s="18" t="str">
        <f t="shared" si="2"/>
        <v>Muito Alta</v>
      </c>
      <c r="BK35" s="3" t="s">
        <v>885</v>
      </c>
    </row>
    <row r="36" spans="1:63" ht="15.75">
      <c r="A36" s="24">
        <v>32</v>
      </c>
      <c r="B36" s="22">
        <v>310290</v>
      </c>
      <c r="C36" s="13" t="s">
        <v>879</v>
      </c>
      <c r="D36" s="22" t="s">
        <v>75</v>
      </c>
      <c r="E36" s="22" t="s">
        <v>46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2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1</v>
      </c>
      <c r="AD36" s="18">
        <v>0</v>
      </c>
      <c r="AE36" s="18">
        <v>0</v>
      </c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0">
        <f t="shared" si="0"/>
        <v>3</v>
      </c>
      <c r="BH36" s="16">
        <v>11432</v>
      </c>
      <c r="BI36" s="14">
        <f t="shared" si="1"/>
        <v>26.24212736179146</v>
      </c>
      <c r="BJ36" s="18" t="str">
        <f t="shared" si="2"/>
        <v>Baixa</v>
      </c>
      <c r="BK36" s="3" t="s">
        <v>885</v>
      </c>
    </row>
    <row r="37" spans="1:63" ht="15.75">
      <c r="A37" s="24">
        <v>33</v>
      </c>
      <c r="B37" s="22">
        <v>310300</v>
      </c>
      <c r="C37" s="13" t="s">
        <v>873</v>
      </c>
      <c r="D37" s="22" t="s">
        <v>228</v>
      </c>
      <c r="E37" s="22" t="s">
        <v>47</v>
      </c>
      <c r="F37" s="18">
        <v>0</v>
      </c>
      <c r="G37" s="18">
        <v>1</v>
      </c>
      <c r="H37" s="18">
        <v>0</v>
      </c>
      <c r="I37" s="18">
        <v>0</v>
      </c>
      <c r="J37" s="18">
        <v>1</v>
      </c>
      <c r="K37" s="18">
        <v>0</v>
      </c>
      <c r="L37" s="18">
        <v>2</v>
      </c>
      <c r="M37" s="18">
        <v>0</v>
      </c>
      <c r="N37" s="18">
        <v>2</v>
      </c>
      <c r="O37" s="18">
        <v>1</v>
      </c>
      <c r="P37" s="18">
        <v>1</v>
      </c>
      <c r="Q37" s="18">
        <v>0</v>
      </c>
      <c r="R37" s="18">
        <v>1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0</v>
      </c>
      <c r="Y37" s="18">
        <v>0</v>
      </c>
      <c r="Z37" s="18">
        <v>0</v>
      </c>
      <c r="AA37" s="18">
        <v>0</v>
      </c>
      <c r="AB37" s="18">
        <v>1</v>
      </c>
      <c r="AC37" s="18">
        <v>2</v>
      </c>
      <c r="AD37" s="18">
        <v>0</v>
      </c>
      <c r="AE37" s="18">
        <v>0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0">
        <f t="shared" si="0"/>
        <v>13</v>
      </c>
      <c r="BH37" s="16">
        <v>9363</v>
      </c>
      <c r="BI37" s="14">
        <f t="shared" si="1"/>
        <v>138.84438748264444</v>
      </c>
      <c r="BJ37" s="18" t="str">
        <f t="shared" si="2"/>
        <v>Média</v>
      </c>
      <c r="BK37" s="3" t="s">
        <v>885</v>
      </c>
    </row>
    <row r="38" spans="1:63" ht="15.75">
      <c r="A38" s="24">
        <v>34</v>
      </c>
      <c r="B38" s="22">
        <v>310310</v>
      </c>
      <c r="C38" s="13" t="s">
        <v>878</v>
      </c>
      <c r="D38" s="22" t="s">
        <v>826</v>
      </c>
      <c r="E38" s="22" t="s">
        <v>48</v>
      </c>
      <c r="F38" s="18">
        <v>0</v>
      </c>
      <c r="G38" s="18">
        <v>0</v>
      </c>
      <c r="H38" s="18">
        <v>0</v>
      </c>
      <c r="I38" s="18">
        <v>1</v>
      </c>
      <c r="J38" s="18">
        <v>0</v>
      </c>
      <c r="K38" s="18">
        <v>1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0</v>
      </c>
      <c r="Y38" s="18">
        <v>1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0">
        <f t="shared" si="0"/>
        <v>4</v>
      </c>
      <c r="BH38" s="16">
        <v>1609</v>
      </c>
      <c r="BI38" s="14">
        <f t="shared" si="1"/>
        <v>248.6016159105034</v>
      </c>
      <c r="BJ38" s="18" t="str">
        <f t="shared" si="2"/>
        <v>Média</v>
      </c>
      <c r="BK38" s="3" t="s">
        <v>885</v>
      </c>
    </row>
    <row r="39" spans="1:63" ht="15.75">
      <c r="A39" s="24">
        <v>35</v>
      </c>
      <c r="B39" s="22">
        <v>310320</v>
      </c>
      <c r="C39" s="13" t="s">
        <v>871</v>
      </c>
      <c r="D39" s="22" t="s">
        <v>795</v>
      </c>
      <c r="E39" s="22" t="s">
        <v>49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</v>
      </c>
      <c r="M39" s="18">
        <v>0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3</v>
      </c>
      <c r="T39" s="18">
        <v>0</v>
      </c>
      <c r="U39" s="18">
        <v>2</v>
      </c>
      <c r="V39" s="18">
        <v>0</v>
      </c>
      <c r="W39" s="18">
        <v>3</v>
      </c>
      <c r="X39" s="18">
        <v>1</v>
      </c>
      <c r="Y39" s="18">
        <v>0</v>
      </c>
      <c r="Z39" s="18">
        <v>1</v>
      </c>
      <c r="AA39" s="18">
        <v>3</v>
      </c>
      <c r="AB39" s="18">
        <v>1</v>
      </c>
      <c r="AC39" s="18">
        <v>0</v>
      </c>
      <c r="AD39" s="18">
        <v>0</v>
      </c>
      <c r="AE39" s="18">
        <v>0</v>
      </c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0">
        <f t="shared" si="0"/>
        <v>16</v>
      </c>
      <c r="BH39" s="16">
        <v>2341</v>
      </c>
      <c r="BI39" s="14">
        <f t="shared" si="1"/>
        <v>683.4686031610423</v>
      </c>
      <c r="BJ39" s="18" t="str">
        <f t="shared" si="2"/>
        <v>Muito Alta</v>
      </c>
      <c r="BK39" s="3" t="s">
        <v>885</v>
      </c>
    </row>
    <row r="40" spans="1:63" ht="15.75">
      <c r="A40" s="24">
        <v>36</v>
      </c>
      <c r="B40" s="22">
        <v>310330</v>
      </c>
      <c r="C40" s="13" t="s">
        <v>878</v>
      </c>
      <c r="D40" s="22" t="s">
        <v>430</v>
      </c>
      <c r="E40" s="22" t="s">
        <v>50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1</v>
      </c>
      <c r="AC40" s="18">
        <v>0</v>
      </c>
      <c r="AD40" s="18">
        <v>0</v>
      </c>
      <c r="AE40" s="18">
        <v>0</v>
      </c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0">
        <f t="shared" si="0"/>
        <v>1</v>
      </c>
      <c r="BH40" s="16">
        <v>2066</v>
      </c>
      <c r="BI40" s="14">
        <f t="shared" si="1"/>
        <v>48.4027105517909</v>
      </c>
      <c r="BJ40" s="18" t="str">
        <f t="shared" si="2"/>
        <v>Baixa</v>
      </c>
      <c r="BK40" s="3" t="s">
        <v>885</v>
      </c>
    </row>
    <row r="41" spans="1:63" ht="15.75">
      <c r="A41" s="24">
        <v>37</v>
      </c>
      <c r="B41" s="22">
        <v>310340</v>
      </c>
      <c r="C41" s="13" t="s">
        <v>418</v>
      </c>
      <c r="D41" s="22" t="s">
        <v>255</v>
      </c>
      <c r="E41" s="22" t="s">
        <v>51</v>
      </c>
      <c r="F41" s="18">
        <v>1</v>
      </c>
      <c r="G41" s="18">
        <v>0</v>
      </c>
      <c r="H41" s="18">
        <v>0</v>
      </c>
      <c r="I41" s="18">
        <v>2</v>
      </c>
      <c r="J41" s="18">
        <v>0</v>
      </c>
      <c r="K41" s="18">
        <v>0</v>
      </c>
      <c r="L41" s="18">
        <v>3</v>
      </c>
      <c r="M41" s="18">
        <v>1</v>
      </c>
      <c r="N41" s="18">
        <v>4</v>
      </c>
      <c r="O41" s="18">
        <v>2</v>
      </c>
      <c r="P41" s="18">
        <v>2</v>
      </c>
      <c r="Q41" s="18">
        <v>1</v>
      </c>
      <c r="R41" s="18">
        <v>1</v>
      </c>
      <c r="S41" s="18">
        <v>4</v>
      </c>
      <c r="T41" s="18">
        <v>0</v>
      </c>
      <c r="U41" s="18">
        <v>5</v>
      </c>
      <c r="V41" s="18">
        <v>12</v>
      </c>
      <c r="W41" s="18">
        <v>26</v>
      </c>
      <c r="X41" s="18">
        <v>22</v>
      </c>
      <c r="Y41" s="18">
        <v>26</v>
      </c>
      <c r="Z41" s="18">
        <v>24</v>
      </c>
      <c r="AA41" s="18">
        <v>15</v>
      </c>
      <c r="AB41" s="18">
        <v>17</v>
      </c>
      <c r="AC41" s="18">
        <v>9</v>
      </c>
      <c r="AD41" s="18">
        <v>2</v>
      </c>
      <c r="AE41" s="18">
        <v>0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0">
        <f t="shared" si="0"/>
        <v>179</v>
      </c>
      <c r="BH41" s="16">
        <v>36705</v>
      </c>
      <c r="BI41" s="14">
        <f t="shared" si="1"/>
        <v>487.67197929437407</v>
      </c>
      <c r="BJ41" s="18" t="str">
        <f t="shared" si="2"/>
        <v>Alta</v>
      </c>
      <c r="BK41" s="3" t="s">
        <v>886</v>
      </c>
    </row>
    <row r="42" spans="1:63" ht="15.75">
      <c r="A42" s="24">
        <v>38</v>
      </c>
      <c r="B42" s="22">
        <v>310350</v>
      </c>
      <c r="C42" s="13" t="s">
        <v>870</v>
      </c>
      <c r="D42" s="22" t="s">
        <v>830</v>
      </c>
      <c r="E42" s="22" t="s">
        <v>52</v>
      </c>
      <c r="F42" s="18">
        <v>15</v>
      </c>
      <c r="G42" s="18">
        <v>23</v>
      </c>
      <c r="H42" s="18">
        <v>40</v>
      </c>
      <c r="I42" s="18">
        <v>96</v>
      </c>
      <c r="J42" s="18">
        <v>177</v>
      </c>
      <c r="K42" s="18">
        <v>175</v>
      </c>
      <c r="L42" s="18">
        <v>209</v>
      </c>
      <c r="M42" s="18">
        <v>235</v>
      </c>
      <c r="N42" s="18">
        <v>330</v>
      </c>
      <c r="O42" s="18">
        <v>235</v>
      </c>
      <c r="P42" s="18">
        <v>203</v>
      </c>
      <c r="Q42" s="18">
        <v>107</v>
      </c>
      <c r="R42" s="18">
        <v>83</v>
      </c>
      <c r="S42" s="18">
        <v>68</v>
      </c>
      <c r="T42" s="18">
        <v>66</v>
      </c>
      <c r="U42" s="18">
        <v>70</v>
      </c>
      <c r="V42" s="18">
        <v>63</v>
      </c>
      <c r="W42" s="18">
        <v>20</v>
      </c>
      <c r="X42" s="18">
        <v>6</v>
      </c>
      <c r="Y42" s="18">
        <v>30</v>
      </c>
      <c r="Z42" s="18">
        <v>45</v>
      </c>
      <c r="AA42" s="18">
        <v>11</v>
      </c>
      <c r="AB42" s="18">
        <v>0</v>
      </c>
      <c r="AC42" s="18">
        <v>0</v>
      </c>
      <c r="AD42" s="18">
        <v>0</v>
      </c>
      <c r="AE42" s="18">
        <v>0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0">
        <f t="shared" si="0"/>
        <v>2307</v>
      </c>
      <c r="BH42" s="16">
        <v>116691</v>
      </c>
      <c r="BI42" s="14">
        <f t="shared" si="1"/>
        <v>1977.016222330771</v>
      </c>
      <c r="BJ42" s="18" t="str">
        <f t="shared" si="2"/>
        <v>Muito Alta</v>
      </c>
      <c r="BK42" s="3" t="s">
        <v>888</v>
      </c>
    </row>
    <row r="43" spans="1:63" ht="15.75">
      <c r="A43" s="24">
        <v>39</v>
      </c>
      <c r="B43" s="22">
        <v>310360</v>
      </c>
      <c r="C43" s="13" t="s">
        <v>878</v>
      </c>
      <c r="D43" s="22" t="s">
        <v>430</v>
      </c>
      <c r="E43" s="22" t="s">
        <v>53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0">
        <f t="shared" si="0"/>
        <v>0</v>
      </c>
      <c r="BH43" s="16">
        <v>2804</v>
      </c>
      <c r="BI43" s="14">
        <f t="shared" si="1"/>
        <v>0</v>
      </c>
      <c r="BJ43" s="18" t="str">
        <f t="shared" si="2"/>
        <v>Silencioso</v>
      </c>
      <c r="BK43" s="3" t="s">
        <v>885</v>
      </c>
    </row>
    <row r="44" spans="1:63" ht="15.75">
      <c r="A44" s="24">
        <v>40</v>
      </c>
      <c r="B44" s="22">
        <v>310370</v>
      </c>
      <c r="C44" s="13" t="s">
        <v>872</v>
      </c>
      <c r="D44" s="22" t="s">
        <v>617</v>
      </c>
      <c r="E44" s="22" t="s">
        <v>54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0">
        <f t="shared" si="0"/>
        <v>3</v>
      </c>
      <c r="BH44" s="16">
        <v>8425</v>
      </c>
      <c r="BI44" s="14">
        <f t="shared" si="1"/>
        <v>35.60830860534125</v>
      </c>
      <c r="BJ44" s="18" t="str">
        <f t="shared" si="2"/>
        <v>Baixa</v>
      </c>
      <c r="BK44" s="3" t="s">
        <v>885</v>
      </c>
    </row>
    <row r="45" spans="1:63" ht="15.75">
      <c r="A45" s="24">
        <v>41</v>
      </c>
      <c r="B45" s="22">
        <v>310375</v>
      </c>
      <c r="C45" s="13" t="s">
        <v>870</v>
      </c>
      <c r="D45" s="22" t="s">
        <v>830</v>
      </c>
      <c r="E45" s="22" t="s">
        <v>55</v>
      </c>
      <c r="F45" s="18">
        <v>0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1</v>
      </c>
      <c r="Q45" s="18">
        <v>0</v>
      </c>
      <c r="R45" s="18">
        <v>3</v>
      </c>
      <c r="S45" s="18">
        <v>1</v>
      </c>
      <c r="T45" s="18">
        <v>3</v>
      </c>
      <c r="U45" s="18">
        <v>3</v>
      </c>
      <c r="V45" s="18">
        <v>1</v>
      </c>
      <c r="W45" s="18">
        <v>6</v>
      </c>
      <c r="X45" s="18">
        <v>17</v>
      </c>
      <c r="Y45" s="18">
        <v>18</v>
      </c>
      <c r="Z45" s="18">
        <v>10</v>
      </c>
      <c r="AA45" s="18">
        <v>11</v>
      </c>
      <c r="AB45" s="18">
        <v>10</v>
      </c>
      <c r="AC45" s="18">
        <v>4</v>
      </c>
      <c r="AD45" s="18">
        <v>2</v>
      </c>
      <c r="AE45" s="18">
        <v>0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0">
        <f t="shared" si="0"/>
        <v>92</v>
      </c>
      <c r="BH45" s="16">
        <v>6804</v>
      </c>
      <c r="BI45" s="14">
        <f t="shared" si="1"/>
        <v>1352.1457965902412</v>
      </c>
      <c r="BJ45" s="18" t="str">
        <f t="shared" si="2"/>
        <v>Muito Alta</v>
      </c>
      <c r="BK45" s="3" t="s">
        <v>885</v>
      </c>
    </row>
    <row r="46" spans="1:63" ht="15.75">
      <c r="A46" s="24">
        <v>42</v>
      </c>
      <c r="B46" s="22">
        <v>310380</v>
      </c>
      <c r="C46" s="13" t="s">
        <v>880</v>
      </c>
      <c r="D46" s="22" t="s">
        <v>572</v>
      </c>
      <c r="E46" s="22" t="s">
        <v>56</v>
      </c>
      <c r="F46" s="18">
        <v>0</v>
      </c>
      <c r="G46" s="18">
        <v>0</v>
      </c>
      <c r="H46" s="18">
        <v>0</v>
      </c>
      <c r="I46" s="18">
        <v>1</v>
      </c>
      <c r="J46" s="18">
        <v>2</v>
      </c>
      <c r="K46" s="18">
        <v>4</v>
      </c>
      <c r="L46" s="18">
        <v>2</v>
      </c>
      <c r="M46" s="18">
        <v>4</v>
      </c>
      <c r="N46" s="18">
        <v>2</v>
      </c>
      <c r="O46" s="18">
        <v>2</v>
      </c>
      <c r="P46" s="18">
        <v>1</v>
      </c>
      <c r="Q46" s="18">
        <v>6</v>
      </c>
      <c r="R46" s="18">
        <v>7</v>
      </c>
      <c r="S46" s="18">
        <v>4</v>
      </c>
      <c r="T46" s="18">
        <v>2</v>
      </c>
      <c r="U46" s="18">
        <v>0</v>
      </c>
      <c r="V46" s="18">
        <v>1</v>
      </c>
      <c r="W46" s="18">
        <v>1</v>
      </c>
      <c r="X46" s="18">
        <v>1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0">
        <f t="shared" si="0"/>
        <v>40</v>
      </c>
      <c r="BH46" s="16">
        <v>2833</v>
      </c>
      <c r="BI46" s="14">
        <f t="shared" si="1"/>
        <v>1411.9308153900458</v>
      </c>
      <c r="BJ46" s="18" t="str">
        <f t="shared" si="2"/>
        <v>Muito Alta</v>
      </c>
      <c r="BK46" s="3" t="s">
        <v>885</v>
      </c>
    </row>
    <row r="47" spans="1:63" ht="15.75">
      <c r="A47" s="24">
        <v>43</v>
      </c>
      <c r="B47" s="22">
        <v>310390</v>
      </c>
      <c r="C47" s="13" t="s">
        <v>875</v>
      </c>
      <c r="D47" s="22" t="s">
        <v>262</v>
      </c>
      <c r="E47" s="22" t="s">
        <v>57</v>
      </c>
      <c r="F47" s="18">
        <v>1</v>
      </c>
      <c r="G47" s="18">
        <v>0</v>
      </c>
      <c r="H47" s="18">
        <v>0</v>
      </c>
      <c r="I47" s="18">
        <v>3</v>
      </c>
      <c r="J47" s="18">
        <v>3</v>
      </c>
      <c r="K47" s="18">
        <v>2</v>
      </c>
      <c r="L47" s="18">
        <v>1</v>
      </c>
      <c r="M47" s="18">
        <v>0</v>
      </c>
      <c r="N47" s="18">
        <v>1</v>
      </c>
      <c r="O47" s="18">
        <v>2</v>
      </c>
      <c r="P47" s="18">
        <v>2</v>
      </c>
      <c r="Q47" s="18">
        <v>0</v>
      </c>
      <c r="R47" s="18">
        <v>4</v>
      </c>
      <c r="S47" s="18">
        <v>4</v>
      </c>
      <c r="T47" s="18">
        <v>10</v>
      </c>
      <c r="U47" s="18">
        <v>4</v>
      </c>
      <c r="V47" s="18">
        <v>9</v>
      </c>
      <c r="W47" s="18">
        <v>10</v>
      </c>
      <c r="X47" s="18">
        <v>19</v>
      </c>
      <c r="Y47" s="18">
        <v>20</v>
      </c>
      <c r="Z47" s="18">
        <v>8</v>
      </c>
      <c r="AA47" s="18">
        <v>6</v>
      </c>
      <c r="AB47" s="18">
        <v>5</v>
      </c>
      <c r="AC47" s="18">
        <v>1</v>
      </c>
      <c r="AD47" s="18">
        <v>0</v>
      </c>
      <c r="AE47" s="18">
        <v>0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0">
        <f t="shared" si="0"/>
        <v>115</v>
      </c>
      <c r="BH47" s="16">
        <v>9142</v>
      </c>
      <c r="BI47" s="14">
        <f t="shared" si="1"/>
        <v>1257.9304309779043</v>
      </c>
      <c r="BJ47" s="18" t="str">
        <f t="shared" si="2"/>
        <v>Muito Alta</v>
      </c>
      <c r="BK47" s="3" t="s">
        <v>885</v>
      </c>
    </row>
    <row r="48" spans="1:63" ht="15.75">
      <c r="A48" s="24">
        <v>44</v>
      </c>
      <c r="B48" s="22">
        <v>310400</v>
      </c>
      <c r="C48" s="13" t="s">
        <v>874</v>
      </c>
      <c r="D48" s="22" t="s">
        <v>829</v>
      </c>
      <c r="E48" s="22" t="s">
        <v>58</v>
      </c>
      <c r="F48" s="18">
        <v>3</v>
      </c>
      <c r="G48" s="18">
        <v>0</v>
      </c>
      <c r="H48" s="18">
        <v>1</v>
      </c>
      <c r="I48" s="18">
        <v>1</v>
      </c>
      <c r="J48" s="18">
        <v>1</v>
      </c>
      <c r="K48" s="18">
        <v>1</v>
      </c>
      <c r="L48" s="18">
        <v>9</v>
      </c>
      <c r="M48" s="18">
        <v>13</v>
      </c>
      <c r="N48" s="18">
        <v>8</v>
      </c>
      <c r="O48" s="18">
        <v>18</v>
      </c>
      <c r="P48" s="18">
        <v>15</v>
      </c>
      <c r="Q48" s="18">
        <v>30</v>
      </c>
      <c r="R48" s="18">
        <v>56</v>
      </c>
      <c r="S48" s="18">
        <v>72</v>
      </c>
      <c r="T48" s="18">
        <v>123</v>
      </c>
      <c r="U48" s="18">
        <v>122</v>
      </c>
      <c r="V48" s="18">
        <v>116</v>
      </c>
      <c r="W48" s="18">
        <v>129</v>
      </c>
      <c r="X48" s="18">
        <v>109</v>
      </c>
      <c r="Y48" s="18">
        <v>85</v>
      </c>
      <c r="Z48" s="18">
        <v>42</v>
      </c>
      <c r="AA48" s="18">
        <v>23</v>
      </c>
      <c r="AB48" s="18">
        <v>13</v>
      </c>
      <c r="AC48" s="18">
        <v>2</v>
      </c>
      <c r="AD48" s="18">
        <v>0</v>
      </c>
      <c r="AE48" s="18">
        <v>0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0">
        <f t="shared" si="0"/>
        <v>992</v>
      </c>
      <c r="BH48" s="16">
        <v>105083</v>
      </c>
      <c r="BI48" s="14">
        <f t="shared" si="1"/>
        <v>944.0156828411826</v>
      </c>
      <c r="BJ48" s="18" t="str">
        <f t="shared" si="2"/>
        <v>Muito Alta</v>
      </c>
      <c r="BK48" s="3" t="s">
        <v>888</v>
      </c>
    </row>
    <row r="49" spans="1:63" ht="15.75">
      <c r="A49" s="24">
        <v>45</v>
      </c>
      <c r="B49" s="22">
        <v>310410</v>
      </c>
      <c r="C49" s="13" t="s">
        <v>877</v>
      </c>
      <c r="D49" s="22" t="s">
        <v>30</v>
      </c>
      <c r="E49" s="22" t="s">
        <v>59</v>
      </c>
      <c r="F49" s="18">
        <v>0</v>
      </c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2</v>
      </c>
      <c r="O49" s="18">
        <v>3</v>
      </c>
      <c r="P49" s="18">
        <v>3</v>
      </c>
      <c r="Q49" s="18">
        <v>16</v>
      </c>
      <c r="R49" s="18">
        <v>6</v>
      </c>
      <c r="S49" s="18">
        <v>7</v>
      </c>
      <c r="T49" s="18">
        <v>14</v>
      </c>
      <c r="U49" s="18">
        <v>12</v>
      </c>
      <c r="V49" s="18">
        <v>1</v>
      </c>
      <c r="W49" s="18">
        <v>7</v>
      </c>
      <c r="X49" s="18">
        <v>7</v>
      </c>
      <c r="Y49" s="18">
        <v>2</v>
      </c>
      <c r="Z49" s="18">
        <v>0</v>
      </c>
      <c r="AA49" s="18">
        <v>1</v>
      </c>
      <c r="AB49" s="18">
        <v>3</v>
      </c>
      <c r="AC49" s="18">
        <v>0</v>
      </c>
      <c r="AD49" s="18">
        <v>0</v>
      </c>
      <c r="AE49" s="18">
        <v>0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0">
        <f t="shared" si="0"/>
        <v>86</v>
      </c>
      <c r="BH49" s="16">
        <v>10657</v>
      </c>
      <c r="BI49" s="14">
        <f t="shared" si="1"/>
        <v>806.9813268274373</v>
      </c>
      <c r="BJ49" s="18" t="str">
        <f t="shared" si="2"/>
        <v>Muito Alta</v>
      </c>
      <c r="BK49" s="3" t="s">
        <v>885</v>
      </c>
    </row>
    <row r="50" spans="1:63" ht="15.75">
      <c r="A50" s="24">
        <v>46</v>
      </c>
      <c r="B50" s="22">
        <v>310420</v>
      </c>
      <c r="C50" s="13" t="s">
        <v>875</v>
      </c>
      <c r="D50" s="22" t="s">
        <v>262</v>
      </c>
      <c r="E50" s="22" t="s">
        <v>60</v>
      </c>
      <c r="F50" s="18">
        <v>156</v>
      </c>
      <c r="G50" s="18">
        <v>303</v>
      </c>
      <c r="H50" s="18">
        <v>361</v>
      </c>
      <c r="I50" s="18">
        <v>338</v>
      </c>
      <c r="J50" s="18">
        <v>233</v>
      </c>
      <c r="K50" s="18">
        <v>183</v>
      </c>
      <c r="L50" s="18">
        <v>161</v>
      </c>
      <c r="M50" s="18">
        <v>104</v>
      </c>
      <c r="N50" s="18">
        <v>77</v>
      </c>
      <c r="O50" s="18">
        <v>102</v>
      </c>
      <c r="P50" s="18">
        <v>109</v>
      </c>
      <c r="Q50" s="18">
        <v>101</v>
      </c>
      <c r="R50" s="18">
        <v>115</v>
      </c>
      <c r="S50" s="18">
        <v>170</v>
      </c>
      <c r="T50" s="18">
        <v>121</v>
      </c>
      <c r="U50" s="18">
        <v>99</v>
      </c>
      <c r="V50" s="18">
        <v>135</v>
      </c>
      <c r="W50" s="18">
        <v>131</v>
      </c>
      <c r="X50" s="18">
        <v>120</v>
      </c>
      <c r="Y50" s="18">
        <v>100</v>
      </c>
      <c r="Z50" s="18">
        <v>92</v>
      </c>
      <c r="AA50" s="18">
        <v>80</v>
      </c>
      <c r="AB50" s="18">
        <v>17</v>
      </c>
      <c r="AC50" s="18">
        <v>0</v>
      </c>
      <c r="AD50" s="18">
        <v>0</v>
      </c>
      <c r="AE50" s="18">
        <v>0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0">
        <f t="shared" si="0"/>
        <v>3408</v>
      </c>
      <c r="BH50" s="16">
        <v>39793</v>
      </c>
      <c r="BI50" s="14">
        <f t="shared" si="1"/>
        <v>8564.320357851882</v>
      </c>
      <c r="BJ50" s="18" t="str">
        <f t="shared" si="2"/>
        <v>Muito Alta</v>
      </c>
      <c r="BK50" s="3" t="s">
        <v>886</v>
      </c>
    </row>
    <row r="51" spans="1:63" ht="15.75">
      <c r="A51" s="24">
        <v>47</v>
      </c>
      <c r="B51" s="22">
        <v>310430</v>
      </c>
      <c r="C51" s="13" t="s">
        <v>877</v>
      </c>
      <c r="D51" s="22" t="s">
        <v>30</v>
      </c>
      <c r="E51" s="22" t="s">
        <v>61</v>
      </c>
      <c r="F51" s="18">
        <v>0</v>
      </c>
      <c r="G51" s="18">
        <v>0</v>
      </c>
      <c r="H51" s="18">
        <v>0</v>
      </c>
      <c r="I51" s="18">
        <v>0</v>
      </c>
      <c r="J51" s="18">
        <v>1</v>
      </c>
      <c r="K51" s="18">
        <v>0</v>
      </c>
      <c r="L51" s="18">
        <v>0</v>
      </c>
      <c r="M51" s="18">
        <v>1</v>
      </c>
      <c r="N51" s="18">
        <v>0</v>
      </c>
      <c r="O51" s="18">
        <v>0</v>
      </c>
      <c r="P51" s="18">
        <v>0</v>
      </c>
      <c r="Q51" s="18">
        <v>0</v>
      </c>
      <c r="R51" s="18">
        <v>1</v>
      </c>
      <c r="S51" s="18">
        <v>1</v>
      </c>
      <c r="T51" s="18">
        <v>0</v>
      </c>
      <c r="U51" s="18">
        <v>4</v>
      </c>
      <c r="V51" s="18">
        <v>9</v>
      </c>
      <c r="W51" s="18">
        <v>7</v>
      </c>
      <c r="X51" s="18">
        <v>7</v>
      </c>
      <c r="Y51" s="18">
        <v>2</v>
      </c>
      <c r="Z51" s="18">
        <v>11</v>
      </c>
      <c r="AA51" s="18">
        <v>4</v>
      </c>
      <c r="AB51" s="18">
        <v>1</v>
      </c>
      <c r="AC51" s="18">
        <v>0</v>
      </c>
      <c r="AD51" s="18">
        <v>0</v>
      </c>
      <c r="AE51" s="18">
        <v>0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0">
        <f t="shared" si="0"/>
        <v>49</v>
      </c>
      <c r="BH51" s="16">
        <v>14955</v>
      </c>
      <c r="BI51" s="14">
        <f t="shared" si="1"/>
        <v>327.6496155132063</v>
      </c>
      <c r="BJ51" s="18" t="str">
        <f t="shared" si="2"/>
        <v>Alta</v>
      </c>
      <c r="BK51" s="3" t="s">
        <v>885</v>
      </c>
    </row>
    <row r="52" spans="1:63" ht="15.75">
      <c r="A52" s="24">
        <v>48</v>
      </c>
      <c r="B52" s="22">
        <v>310440</v>
      </c>
      <c r="C52" s="13" t="s">
        <v>878</v>
      </c>
      <c r="D52" s="22" t="s">
        <v>450</v>
      </c>
      <c r="E52" s="22" t="s">
        <v>62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1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0">
        <f t="shared" si="0"/>
        <v>2</v>
      </c>
      <c r="BH52" s="16">
        <v>2751</v>
      </c>
      <c r="BI52" s="14">
        <f t="shared" si="1"/>
        <v>72.70083605961469</v>
      </c>
      <c r="BJ52" s="18" t="str">
        <f t="shared" si="2"/>
        <v>Baixa</v>
      </c>
      <c r="BK52" s="3" t="s">
        <v>885</v>
      </c>
    </row>
    <row r="53" spans="1:63" ht="15.75">
      <c r="A53" s="24">
        <v>49</v>
      </c>
      <c r="B53" s="22">
        <v>310445</v>
      </c>
      <c r="C53" s="13" t="s">
        <v>418</v>
      </c>
      <c r="D53" s="22" t="s">
        <v>255</v>
      </c>
      <c r="E53" s="22" t="s">
        <v>63</v>
      </c>
      <c r="F53" s="18">
        <v>0</v>
      </c>
      <c r="G53" s="18">
        <v>0</v>
      </c>
      <c r="H53" s="18">
        <v>0</v>
      </c>
      <c r="I53" s="18">
        <v>1</v>
      </c>
      <c r="J53" s="18">
        <v>1</v>
      </c>
      <c r="K53" s="18">
        <v>1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1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0">
        <f t="shared" si="0"/>
        <v>5</v>
      </c>
      <c r="BH53" s="16">
        <v>5191</v>
      </c>
      <c r="BI53" s="14">
        <f t="shared" si="1"/>
        <v>96.32055480639568</v>
      </c>
      <c r="BJ53" s="18" t="str">
        <f t="shared" si="2"/>
        <v>Baixa</v>
      </c>
      <c r="BK53" s="3" t="s">
        <v>885</v>
      </c>
    </row>
    <row r="54" spans="1:63" ht="15.75">
      <c r="A54" s="24">
        <v>50</v>
      </c>
      <c r="B54" s="22">
        <v>310450</v>
      </c>
      <c r="C54" s="13" t="s">
        <v>880</v>
      </c>
      <c r="D54" s="22" t="s">
        <v>832</v>
      </c>
      <c r="E54" s="22" t="s">
        <v>64</v>
      </c>
      <c r="F54" s="18">
        <v>17</v>
      </c>
      <c r="G54" s="18">
        <v>16</v>
      </c>
      <c r="H54" s="18">
        <v>24</v>
      </c>
      <c r="I54" s="18">
        <v>23</v>
      </c>
      <c r="J54" s="18">
        <v>7</v>
      </c>
      <c r="K54" s="18">
        <v>6</v>
      </c>
      <c r="L54" s="18">
        <v>5</v>
      </c>
      <c r="M54" s="18">
        <v>4</v>
      </c>
      <c r="N54" s="18">
        <v>2</v>
      </c>
      <c r="O54" s="18">
        <v>5</v>
      </c>
      <c r="P54" s="18">
        <v>3</v>
      </c>
      <c r="Q54" s="18">
        <v>2</v>
      </c>
      <c r="R54" s="18">
        <v>0</v>
      </c>
      <c r="S54" s="18">
        <v>2</v>
      </c>
      <c r="T54" s="18">
        <v>1</v>
      </c>
      <c r="U54" s="18">
        <v>9</v>
      </c>
      <c r="V54" s="18">
        <v>3</v>
      </c>
      <c r="W54" s="18">
        <v>10</v>
      </c>
      <c r="X54" s="18">
        <v>6</v>
      </c>
      <c r="Y54" s="18">
        <v>10</v>
      </c>
      <c r="Z54" s="18">
        <v>5</v>
      </c>
      <c r="AA54" s="18">
        <v>7</v>
      </c>
      <c r="AB54" s="18">
        <v>8</v>
      </c>
      <c r="AC54" s="18">
        <v>2</v>
      </c>
      <c r="AD54" s="18">
        <v>0</v>
      </c>
      <c r="AE54" s="18">
        <v>0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0">
        <f t="shared" si="0"/>
        <v>177</v>
      </c>
      <c r="BH54" s="16">
        <v>17888</v>
      </c>
      <c r="BI54" s="14">
        <f t="shared" si="1"/>
        <v>989.4901610017889</v>
      </c>
      <c r="BJ54" s="18" t="str">
        <f t="shared" si="2"/>
        <v>Muito Alta</v>
      </c>
      <c r="BK54" s="3" t="s">
        <v>885</v>
      </c>
    </row>
    <row r="55" spans="1:63" ht="15.75">
      <c r="A55" s="24">
        <v>51</v>
      </c>
      <c r="B55" s="22">
        <v>310460</v>
      </c>
      <c r="C55" s="13" t="s">
        <v>878</v>
      </c>
      <c r="D55" s="22" t="s">
        <v>450</v>
      </c>
      <c r="E55" s="22" t="s">
        <v>65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0</v>
      </c>
      <c r="Q55" s="18">
        <v>1</v>
      </c>
      <c r="R55" s="18">
        <v>0</v>
      </c>
      <c r="S55" s="18">
        <v>2</v>
      </c>
      <c r="T55" s="18">
        <v>0</v>
      </c>
      <c r="U55" s="18">
        <v>1</v>
      </c>
      <c r="V55" s="18">
        <v>1</v>
      </c>
      <c r="W55" s="18">
        <v>2</v>
      </c>
      <c r="X55" s="18">
        <v>1</v>
      </c>
      <c r="Y55" s="18">
        <v>2</v>
      </c>
      <c r="Z55" s="18">
        <v>5</v>
      </c>
      <c r="AA55" s="18">
        <v>4</v>
      </c>
      <c r="AB55" s="18">
        <v>5</v>
      </c>
      <c r="AC55" s="18">
        <v>3</v>
      </c>
      <c r="AD55" s="18">
        <v>1</v>
      </c>
      <c r="AE55" s="18">
        <v>0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0">
        <f t="shared" si="0"/>
        <v>29</v>
      </c>
      <c r="BH55" s="16">
        <v>14085</v>
      </c>
      <c r="BI55" s="14">
        <f t="shared" si="1"/>
        <v>205.89279375221867</v>
      </c>
      <c r="BJ55" s="18" t="str">
        <f t="shared" si="2"/>
        <v>Média</v>
      </c>
      <c r="BK55" s="3" t="s">
        <v>885</v>
      </c>
    </row>
    <row r="56" spans="1:63" ht="15.75">
      <c r="A56" s="24">
        <v>52</v>
      </c>
      <c r="B56" s="22">
        <v>310470</v>
      </c>
      <c r="C56" s="13" t="s">
        <v>876</v>
      </c>
      <c r="D56" s="22" t="s">
        <v>811</v>
      </c>
      <c r="E56" s="22" t="s">
        <v>66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2</v>
      </c>
      <c r="W56" s="18">
        <v>2</v>
      </c>
      <c r="X56" s="18">
        <v>0</v>
      </c>
      <c r="Y56" s="18">
        <v>1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0">
        <f t="shared" si="0"/>
        <v>6</v>
      </c>
      <c r="BH56" s="16">
        <v>13064</v>
      </c>
      <c r="BI56" s="14">
        <f t="shared" si="1"/>
        <v>45.92774035517453</v>
      </c>
      <c r="BJ56" s="18" t="str">
        <f t="shared" si="2"/>
        <v>Baixa</v>
      </c>
      <c r="BK56" s="3" t="s">
        <v>885</v>
      </c>
    </row>
    <row r="57" spans="1:63" ht="15.75">
      <c r="A57" s="24">
        <v>53</v>
      </c>
      <c r="B57" s="22">
        <v>310480</v>
      </c>
      <c r="C57" s="13" t="s">
        <v>871</v>
      </c>
      <c r="D57" s="22" t="s">
        <v>795</v>
      </c>
      <c r="E57" s="22" t="s">
        <v>67</v>
      </c>
      <c r="F57" s="18">
        <v>0</v>
      </c>
      <c r="G57" s="18">
        <v>0</v>
      </c>
      <c r="H57" s="18">
        <v>0</v>
      </c>
      <c r="I57" s="18">
        <v>1</v>
      </c>
      <c r="J57" s="18">
        <v>0</v>
      </c>
      <c r="K57" s="18">
        <v>0</v>
      </c>
      <c r="L57" s="18">
        <v>1</v>
      </c>
      <c r="M57" s="18">
        <v>2</v>
      </c>
      <c r="N57" s="18">
        <v>2</v>
      </c>
      <c r="O57" s="18">
        <v>2</v>
      </c>
      <c r="P57" s="18">
        <v>4</v>
      </c>
      <c r="Q57" s="18">
        <v>6</v>
      </c>
      <c r="R57" s="18">
        <v>7</v>
      </c>
      <c r="S57" s="18">
        <v>5</v>
      </c>
      <c r="T57" s="18">
        <v>19</v>
      </c>
      <c r="U57" s="18">
        <v>14</v>
      </c>
      <c r="V57" s="18">
        <v>24</v>
      </c>
      <c r="W57" s="18">
        <v>34</v>
      </c>
      <c r="X57" s="18">
        <v>27</v>
      </c>
      <c r="Y57" s="18">
        <v>20</v>
      </c>
      <c r="Z57" s="18">
        <v>4</v>
      </c>
      <c r="AA57" s="18">
        <v>5</v>
      </c>
      <c r="AB57" s="18">
        <v>0</v>
      </c>
      <c r="AC57" s="18">
        <v>1</v>
      </c>
      <c r="AD57" s="18">
        <v>0</v>
      </c>
      <c r="AE57" s="18">
        <v>0</v>
      </c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0">
        <f t="shared" si="0"/>
        <v>178</v>
      </c>
      <c r="BH57" s="16">
        <v>4888</v>
      </c>
      <c r="BI57" s="14">
        <f t="shared" si="1"/>
        <v>3641.571194762684</v>
      </c>
      <c r="BJ57" s="18" t="str">
        <f t="shared" si="2"/>
        <v>Muito Alta</v>
      </c>
      <c r="BK57" s="3" t="s">
        <v>885</v>
      </c>
    </row>
    <row r="58" spans="1:63" ht="15.75">
      <c r="A58" s="24">
        <v>54</v>
      </c>
      <c r="B58" s="22">
        <v>310490</v>
      </c>
      <c r="C58" s="13" t="s">
        <v>877</v>
      </c>
      <c r="D58" s="22" t="s">
        <v>840</v>
      </c>
      <c r="E58" s="22" t="s">
        <v>68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1</v>
      </c>
      <c r="W58" s="18">
        <v>2</v>
      </c>
      <c r="X58" s="18">
        <v>0</v>
      </c>
      <c r="Y58" s="18">
        <v>1</v>
      </c>
      <c r="Z58" s="18">
        <v>1</v>
      </c>
      <c r="AA58" s="18">
        <v>0</v>
      </c>
      <c r="AB58" s="18">
        <v>1</v>
      </c>
      <c r="AC58" s="18">
        <v>0</v>
      </c>
      <c r="AD58" s="18">
        <v>0</v>
      </c>
      <c r="AE58" s="18">
        <v>0</v>
      </c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0">
        <f t="shared" si="0"/>
        <v>6</v>
      </c>
      <c r="BH58" s="16">
        <v>19094</v>
      </c>
      <c r="BI58" s="14">
        <f t="shared" si="1"/>
        <v>31.423483816905833</v>
      </c>
      <c r="BJ58" s="18" t="str">
        <f t="shared" si="2"/>
        <v>Baixa</v>
      </c>
      <c r="BK58" s="3" t="s">
        <v>885</v>
      </c>
    </row>
    <row r="59" spans="1:63" ht="15.75">
      <c r="A59" s="24">
        <v>55</v>
      </c>
      <c r="B59" s="22">
        <v>310500</v>
      </c>
      <c r="C59" s="13" t="s">
        <v>871</v>
      </c>
      <c r="D59" s="22" t="s">
        <v>795</v>
      </c>
      <c r="E59" s="22" t="s">
        <v>69</v>
      </c>
      <c r="F59" s="18">
        <v>0</v>
      </c>
      <c r="G59" s="18">
        <v>0</v>
      </c>
      <c r="H59" s="18">
        <v>0</v>
      </c>
      <c r="I59" s="18">
        <v>0</v>
      </c>
      <c r="J59" s="18">
        <v>1</v>
      </c>
      <c r="K59" s="18">
        <v>0</v>
      </c>
      <c r="L59" s="18">
        <v>1</v>
      </c>
      <c r="M59" s="18">
        <v>0</v>
      </c>
      <c r="N59" s="18">
        <v>2</v>
      </c>
      <c r="O59" s="18">
        <v>0</v>
      </c>
      <c r="P59" s="18">
        <v>3</v>
      </c>
      <c r="Q59" s="18">
        <v>1</v>
      </c>
      <c r="R59" s="18">
        <v>2</v>
      </c>
      <c r="S59" s="18">
        <v>1</v>
      </c>
      <c r="T59" s="18">
        <v>4</v>
      </c>
      <c r="U59" s="18">
        <v>6</v>
      </c>
      <c r="V59" s="18">
        <v>9</v>
      </c>
      <c r="W59" s="18">
        <v>9</v>
      </c>
      <c r="X59" s="18">
        <v>19</v>
      </c>
      <c r="Y59" s="18">
        <v>6</v>
      </c>
      <c r="Z59" s="18">
        <v>7</v>
      </c>
      <c r="AA59" s="18">
        <v>6</v>
      </c>
      <c r="AB59" s="18">
        <v>10</v>
      </c>
      <c r="AC59" s="18">
        <v>2</v>
      </c>
      <c r="AD59" s="18">
        <v>0</v>
      </c>
      <c r="AE59" s="18">
        <v>0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0">
        <f t="shared" si="0"/>
        <v>89</v>
      </c>
      <c r="BH59" s="16">
        <v>7851</v>
      </c>
      <c r="BI59" s="14">
        <f t="shared" si="1"/>
        <v>1133.6135524137053</v>
      </c>
      <c r="BJ59" s="18" t="str">
        <f t="shared" si="2"/>
        <v>Muito Alta</v>
      </c>
      <c r="BK59" s="3" t="s">
        <v>885</v>
      </c>
    </row>
    <row r="60" spans="1:63" ht="15.75">
      <c r="A60" s="24">
        <v>56</v>
      </c>
      <c r="B60" s="22">
        <v>310510</v>
      </c>
      <c r="C60" s="13" t="s">
        <v>875</v>
      </c>
      <c r="D60" s="22" t="s">
        <v>262</v>
      </c>
      <c r="E60" s="22" t="s">
        <v>70</v>
      </c>
      <c r="F60" s="18">
        <v>2</v>
      </c>
      <c r="G60" s="18">
        <v>5</v>
      </c>
      <c r="H60" s="18">
        <v>10</v>
      </c>
      <c r="I60" s="18">
        <v>6</v>
      </c>
      <c r="J60" s="18">
        <v>1</v>
      </c>
      <c r="K60" s="18">
        <v>3</v>
      </c>
      <c r="L60" s="18">
        <v>9</v>
      </c>
      <c r="M60" s="18">
        <v>4</v>
      </c>
      <c r="N60" s="18">
        <v>7</v>
      </c>
      <c r="O60" s="18">
        <v>3</v>
      </c>
      <c r="P60" s="18">
        <v>7</v>
      </c>
      <c r="Q60" s="18">
        <v>12</v>
      </c>
      <c r="R60" s="18">
        <v>9</v>
      </c>
      <c r="S60" s="18">
        <v>11</v>
      </c>
      <c r="T60" s="18">
        <v>27</v>
      </c>
      <c r="U60" s="18">
        <v>39</v>
      </c>
      <c r="V60" s="18">
        <v>38</v>
      </c>
      <c r="W60" s="18">
        <v>82</v>
      </c>
      <c r="X60" s="18">
        <v>82</v>
      </c>
      <c r="Y60" s="18">
        <v>88</v>
      </c>
      <c r="Z60" s="18">
        <v>31</v>
      </c>
      <c r="AA60" s="18">
        <v>26</v>
      </c>
      <c r="AB60" s="18">
        <v>16</v>
      </c>
      <c r="AC60" s="18">
        <v>1</v>
      </c>
      <c r="AD60" s="18">
        <v>0</v>
      </c>
      <c r="AE60" s="18">
        <v>0</v>
      </c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0">
        <f t="shared" si="0"/>
        <v>519</v>
      </c>
      <c r="BH60" s="16">
        <v>23757</v>
      </c>
      <c r="BI60" s="14">
        <f t="shared" si="1"/>
        <v>2184.6192701098626</v>
      </c>
      <c r="BJ60" s="18" t="str">
        <f t="shared" si="2"/>
        <v>Muito Alta</v>
      </c>
      <c r="BK60" s="3" t="s">
        <v>885</v>
      </c>
    </row>
    <row r="61" spans="1:63" ht="15.75">
      <c r="A61" s="24">
        <v>57</v>
      </c>
      <c r="B61" s="22">
        <v>310520</v>
      </c>
      <c r="C61" s="13" t="s">
        <v>876</v>
      </c>
      <c r="D61" s="22" t="s">
        <v>579</v>
      </c>
      <c r="E61" s="22" t="s">
        <v>71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1</v>
      </c>
      <c r="AC61" s="18">
        <v>0</v>
      </c>
      <c r="AD61" s="18">
        <v>0</v>
      </c>
      <c r="AE61" s="18">
        <v>0</v>
      </c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0">
        <f t="shared" si="0"/>
        <v>1</v>
      </c>
      <c r="BH61" s="16">
        <v>4825</v>
      </c>
      <c r="BI61" s="14">
        <f t="shared" si="1"/>
        <v>20.72538860103627</v>
      </c>
      <c r="BJ61" s="18" t="str">
        <f t="shared" si="2"/>
        <v>Baixa</v>
      </c>
      <c r="BK61" s="3" t="s">
        <v>885</v>
      </c>
    </row>
    <row r="62" spans="1:63" ht="15.75">
      <c r="A62" s="24">
        <v>58</v>
      </c>
      <c r="B62" s="22">
        <v>310530</v>
      </c>
      <c r="C62" s="13" t="s">
        <v>877</v>
      </c>
      <c r="D62" s="22" t="s">
        <v>30</v>
      </c>
      <c r="E62" s="22" t="s">
        <v>72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1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0">
        <f t="shared" si="0"/>
        <v>1</v>
      </c>
      <c r="BH62" s="16">
        <v>5713</v>
      </c>
      <c r="BI62" s="14">
        <f t="shared" si="1"/>
        <v>17.50393838613688</v>
      </c>
      <c r="BJ62" s="18" t="str">
        <f t="shared" si="2"/>
        <v>Baixa</v>
      </c>
      <c r="BK62" s="3" t="s">
        <v>885</v>
      </c>
    </row>
    <row r="63" spans="1:63" ht="15.75">
      <c r="A63" s="24">
        <v>59</v>
      </c>
      <c r="B63" s="22">
        <v>310540</v>
      </c>
      <c r="C63" s="13" t="s">
        <v>871</v>
      </c>
      <c r="D63" s="22" t="s">
        <v>373</v>
      </c>
      <c r="E63" s="22" t="s">
        <v>73</v>
      </c>
      <c r="F63" s="18">
        <v>0</v>
      </c>
      <c r="G63" s="18">
        <v>1</v>
      </c>
      <c r="H63" s="18">
        <v>1</v>
      </c>
      <c r="I63" s="18">
        <v>2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0</v>
      </c>
      <c r="P63" s="18">
        <v>3</v>
      </c>
      <c r="Q63" s="18">
        <v>8</v>
      </c>
      <c r="R63" s="18">
        <v>13</v>
      </c>
      <c r="S63" s="18">
        <v>23</v>
      </c>
      <c r="T63" s="18">
        <v>15</v>
      </c>
      <c r="U63" s="18">
        <v>17</v>
      </c>
      <c r="V63" s="18">
        <v>31</v>
      </c>
      <c r="W63" s="18">
        <v>37</v>
      </c>
      <c r="X63" s="18">
        <v>47</v>
      </c>
      <c r="Y63" s="18">
        <v>23</v>
      </c>
      <c r="Z63" s="18">
        <v>32</v>
      </c>
      <c r="AA63" s="18">
        <v>9</v>
      </c>
      <c r="AB63" s="18">
        <v>6</v>
      </c>
      <c r="AC63" s="18">
        <v>1</v>
      </c>
      <c r="AD63" s="18">
        <v>0</v>
      </c>
      <c r="AE63" s="18">
        <v>0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0">
        <f t="shared" si="0"/>
        <v>271</v>
      </c>
      <c r="BH63" s="16">
        <v>32319</v>
      </c>
      <c r="BI63" s="14">
        <f t="shared" si="1"/>
        <v>838.5160431944058</v>
      </c>
      <c r="BJ63" s="18" t="str">
        <f t="shared" si="2"/>
        <v>Muito Alta</v>
      </c>
      <c r="BK63" s="3" t="s">
        <v>886</v>
      </c>
    </row>
    <row r="64" spans="1:63" ht="15.75">
      <c r="A64" s="24">
        <v>60</v>
      </c>
      <c r="B64" s="22">
        <v>310550</v>
      </c>
      <c r="C64" s="13" t="s">
        <v>878</v>
      </c>
      <c r="D64" s="22" t="s">
        <v>826</v>
      </c>
      <c r="E64" s="22" t="s">
        <v>74</v>
      </c>
      <c r="F64" s="18">
        <v>4</v>
      </c>
      <c r="G64" s="18">
        <v>4</v>
      </c>
      <c r="H64" s="18">
        <v>0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1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0">
        <f t="shared" si="0"/>
        <v>10</v>
      </c>
      <c r="BH64" s="16">
        <v>5443</v>
      </c>
      <c r="BI64" s="14">
        <f t="shared" si="1"/>
        <v>183.72221201543266</v>
      </c>
      <c r="BJ64" s="18" t="str">
        <f t="shared" si="2"/>
        <v>Média</v>
      </c>
      <c r="BK64" s="3" t="s">
        <v>885</v>
      </c>
    </row>
    <row r="65" spans="1:63" ht="15.75">
      <c r="A65" s="24">
        <v>61</v>
      </c>
      <c r="B65" s="22">
        <v>310560</v>
      </c>
      <c r="C65" s="13" t="s">
        <v>879</v>
      </c>
      <c r="D65" s="22" t="s">
        <v>75</v>
      </c>
      <c r="E65" s="22" t="s">
        <v>75</v>
      </c>
      <c r="F65" s="18">
        <v>1</v>
      </c>
      <c r="G65" s="18">
        <v>2</v>
      </c>
      <c r="H65" s="18">
        <v>0</v>
      </c>
      <c r="I65" s="18">
        <v>0</v>
      </c>
      <c r="J65" s="18">
        <v>0</v>
      </c>
      <c r="K65" s="18">
        <v>1</v>
      </c>
      <c r="L65" s="18">
        <v>1</v>
      </c>
      <c r="M65" s="18">
        <v>1</v>
      </c>
      <c r="N65" s="18">
        <v>0</v>
      </c>
      <c r="O65" s="18">
        <v>1</v>
      </c>
      <c r="P65" s="18">
        <v>0</v>
      </c>
      <c r="Q65" s="18">
        <v>2</v>
      </c>
      <c r="R65" s="18">
        <v>2</v>
      </c>
      <c r="S65" s="18">
        <v>2</v>
      </c>
      <c r="T65" s="18">
        <v>5</v>
      </c>
      <c r="U65" s="18">
        <v>1</v>
      </c>
      <c r="V65" s="18">
        <v>2</v>
      </c>
      <c r="W65" s="18">
        <v>5</v>
      </c>
      <c r="X65" s="18">
        <v>6</v>
      </c>
      <c r="Y65" s="18">
        <v>2</v>
      </c>
      <c r="Z65" s="18">
        <v>2</v>
      </c>
      <c r="AA65" s="18">
        <v>3</v>
      </c>
      <c r="AB65" s="18">
        <v>4</v>
      </c>
      <c r="AC65" s="18">
        <v>4</v>
      </c>
      <c r="AD65" s="18">
        <v>0</v>
      </c>
      <c r="AE65" s="18">
        <v>0</v>
      </c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0">
        <f t="shared" si="0"/>
        <v>47</v>
      </c>
      <c r="BH65" s="16">
        <v>136392</v>
      </c>
      <c r="BI65" s="14">
        <f t="shared" si="1"/>
        <v>34.459499090855765</v>
      </c>
      <c r="BJ65" s="18" t="str">
        <f t="shared" si="2"/>
        <v>Baixa</v>
      </c>
      <c r="BK65" s="3" t="s">
        <v>888</v>
      </c>
    </row>
    <row r="66" spans="1:63" ht="15.75">
      <c r="A66" s="24">
        <v>62</v>
      </c>
      <c r="B66" s="22">
        <v>310570</v>
      </c>
      <c r="C66" s="13" t="s">
        <v>872</v>
      </c>
      <c r="D66" s="22" t="s">
        <v>617</v>
      </c>
      <c r="E66" s="22" t="s">
        <v>76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1</v>
      </c>
      <c r="W66" s="18">
        <v>0</v>
      </c>
      <c r="X66" s="18">
        <v>0</v>
      </c>
      <c r="Y66" s="18">
        <v>0</v>
      </c>
      <c r="Z66" s="18">
        <v>2</v>
      </c>
      <c r="AA66" s="18">
        <v>0</v>
      </c>
      <c r="AB66" s="18">
        <v>1</v>
      </c>
      <c r="AC66" s="18">
        <v>0</v>
      </c>
      <c r="AD66" s="18">
        <v>0</v>
      </c>
      <c r="AE66" s="18">
        <v>0</v>
      </c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0">
        <f t="shared" si="0"/>
        <v>4</v>
      </c>
      <c r="BH66" s="16">
        <v>5250</v>
      </c>
      <c r="BI66" s="14">
        <f t="shared" si="1"/>
        <v>76.19047619047619</v>
      </c>
      <c r="BJ66" s="18" t="str">
        <f t="shared" si="2"/>
        <v>Baixa</v>
      </c>
      <c r="BK66" s="3" t="s">
        <v>885</v>
      </c>
    </row>
    <row r="67" spans="1:63" ht="15.75">
      <c r="A67" s="24">
        <v>63</v>
      </c>
      <c r="B67" s="22">
        <v>310590</v>
      </c>
      <c r="C67" s="13" t="s">
        <v>879</v>
      </c>
      <c r="D67" s="22" t="s">
        <v>868</v>
      </c>
      <c r="E67" s="22" t="s">
        <v>77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2</v>
      </c>
      <c r="S67" s="18">
        <v>0</v>
      </c>
      <c r="T67" s="18">
        <v>1</v>
      </c>
      <c r="U67" s="18">
        <v>2</v>
      </c>
      <c r="V67" s="18">
        <v>12</v>
      </c>
      <c r="W67" s="18">
        <v>7</v>
      </c>
      <c r="X67" s="18">
        <v>7</v>
      </c>
      <c r="Y67" s="18">
        <v>5</v>
      </c>
      <c r="Z67" s="18">
        <v>4</v>
      </c>
      <c r="AA67" s="18">
        <v>0</v>
      </c>
      <c r="AB67" s="18">
        <v>0</v>
      </c>
      <c r="AC67" s="18">
        <v>1</v>
      </c>
      <c r="AD67" s="18">
        <v>0</v>
      </c>
      <c r="AE67" s="18">
        <v>0</v>
      </c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0">
        <f t="shared" si="0"/>
        <v>41</v>
      </c>
      <c r="BH67" s="16">
        <v>20720</v>
      </c>
      <c r="BI67" s="14">
        <f t="shared" si="1"/>
        <v>197.87644787644786</v>
      </c>
      <c r="BJ67" s="18" t="str">
        <f t="shared" si="2"/>
        <v>Média</v>
      </c>
      <c r="BK67" s="3" t="s">
        <v>885</v>
      </c>
    </row>
    <row r="68" spans="1:63" ht="15.75">
      <c r="A68" s="24">
        <v>64</v>
      </c>
      <c r="B68" s="22">
        <v>310600</v>
      </c>
      <c r="C68" s="13" t="s">
        <v>871</v>
      </c>
      <c r="D68" s="22" t="s">
        <v>373</v>
      </c>
      <c r="E68" s="22" t="s">
        <v>78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4</v>
      </c>
      <c r="V68" s="18">
        <v>11</v>
      </c>
      <c r="W68" s="18">
        <v>25</v>
      </c>
      <c r="X68" s="18">
        <v>32</v>
      </c>
      <c r="Y68" s="18">
        <v>18</v>
      </c>
      <c r="Z68" s="18">
        <v>18</v>
      </c>
      <c r="AA68" s="18">
        <v>28</v>
      </c>
      <c r="AB68" s="18">
        <v>25</v>
      </c>
      <c r="AC68" s="18">
        <v>7</v>
      </c>
      <c r="AD68" s="18">
        <v>0</v>
      </c>
      <c r="AE68" s="18">
        <v>0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0">
        <f t="shared" si="0"/>
        <v>170</v>
      </c>
      <c r="BH68" s="16">
        <v>10248</v>
      </c>
      <c r="BI68" s="14">
        <f t="shared" si="1"/>
        <v>1658.8602654176425</v>
      </c>
      <c r="BJ68" s="18" t="str">
        <f t="shared" si="2"/>
        <v>Muito Alta</v>
      </c>
      <c r="BK68" s="3" t="s">
        <v>885</v>
      </c>
    </row>
    <row r="69" spans="1:63" ht="15.75">
      <c r="A69" s="24">
        <v>65</v>
      </c>
      <c r="B69" s="22">
        <v>310610</v>
      </c>
      <c r="C69" s="13" t="s">
        <v>878</v>
      </c>
      <c r="D69" s="22" t="s">
        <v>430</v>
      </c>
      <c r="E69" s="22" t="s">
        <v>79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1</v>
      </c>
      <c r="Q69" s="18">
        <v>0</v>
      </c>
      <c r="R69" s="18">
        <v>1</v>
      </c>
      <c r="S69" s="18">
        <v>3</v>
      </c>
      <c r="T69" s="18">
        <v>2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0">
        <f aca="true" t="shared" si="3" ref="BG69:BG132">SUM(F69:BF69)</f>
        <v>7</v>
      </c>
      <c r="BH69" s="16">
        <v>3433</v>
      </c>
      <c r="BI69" s="14">
        <f aca="true" t="shared" si="4" ref="BI69:BI132">BG69/BH69*100000</f>
        <v>203.90329158170698</v>
      </c>
      <c r="BJ69" s="18" t="str">
        <f aca="true" t="shared" si="5" ref="BJ69:BJ132">IF(BI69=0,"Silencioso",IF(AND(BI69&gt;0,BI69&lt;100),"Baixa",IF(AND(BI69&gt;=100,BI69&lt;300),"Média",IF(AND(BI69&gt;=300,BI69&lt;500),"Alta",IF(BI69&gt;=500,"Muito Alta","Avaliar")))))</f>
        <v>Média</v>
      </c>
      <c r="BK69" s="3" t="s">
        <v>885</v>
      </c>
    </row>
    <row r="70" spans="1:63" ht="15.75">
      <c r="A70" s="24">
        <v>66</v>
      </c>
      <c r="B70" s="22">
        <v>310620</v>
      </c>
      <c r="C70" s="13" t="s">
        <v>871</v>
      </c>
      <c r="D70" s="22" t="s">
        <v>80</v>
      </c>
      <c r="E70" s="22" t="s">
        <v>80</v>
      </c>
      <c r="F70" s="18">
        <v>42</v>
      </c>
      <c r="G70" s="18">
        <v>70</v>
      </c>
      <c r="H70" s="18">
        <v>79</v>
      </c>
      <c r="I70" s="18">
        <v>89</v>
      </c>
      <c r="J70" s="18">
        <v>150</v>
      </c>
      <c r="K70" s="18">
        <v>230</v>
      </c>
      <c r="L70" s="18">
        <v>355</v>
      </c>
      <c r="M70" s="18">
        <v>495</v>
      </c>
      <c r="N70" s="18">
        <v>707</v>
      </c>
      <c r="O70" s="18">
        <v>1068</v>
      </c>
      <c r="P70" s="18">
        <v>1932</v>
      </c>
      <c r="Q70" s="18">
        <v>2983</v>
      </c>
      <c r="R70" s="18">
        <v>4430</v>
      </c>
      <c r="S70" s="18">
        <v>5779</v>
      </c>
      <c r="T70" s="18">
        <v>7568</v>
      </c>
      <c r="U70" s="18">
        <v>9351</v>
      </c>
      <c r="V70" s="18">
        <v>12598</v>
      </c>
      <c r="W70" s="18">
        <v>13231</v>
      </c>
      <c r="X70" s="18">
        <v>13053</v>
      </c>
      <c r="Y70" s="18">
        <v>10348</v>
      </c>
      <c r="Z70" s="18">
        <v>8388</v>
      </c>
      <c r="AA70" s="18">
        <v>6142</v>
      </c>
      <c r="AB70" s="18">
        <v>2530</v>
      </c>
      <c r="AC70" s="18">
        <v>671</v>
      </c>
      <c r="AD70" s="18">
        <v>16</v>
      </c>
      <c r="AE70" s="18">
        <v>0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0">
        <f t="shared" si="3"/>
        <v>102305</v>
      </c>
      <c r="BH70" s="16">
        <v>2501576</v>
      </c>
      <c r="BI70" s="14">
        <f t="shared" si="4"/>
        <v>4089.6219023527565</v>
      </c>
      <c r="BJ70" s="18" t="str">
        <f t="shared" si="5"/>
        <v>Muito Alta</v>
      </c>
      <c r="BK70" s="3" t="s">
        <v>889</v>
      </c>
    </row>
    <row r="71" spans="1:63" ht="15.75">
      <c r="A71" s="24">
        <v>67</v>
      </c>
      <c r="B71" s="22">
        <v>310630</v>
      </c>
      <c r="C71" s="13" t="s">
        <v>873</v>
      </c>
      <c r="D71" s="22" t="s">
        <v>228</v>
      </c>
      <c r="E71" s="22" t="s">
        <v>81</v>
      </c>
      <c r="F71" s="18">
        <v>0</v>
      </c>
      <c r="G71" s="18">
        <v>0</v>
      </c>
      <c r="H71" s="18">
        <v>4</v>
      </c>
      <c r="I71" s="18">
        <v>3</v>
      </c>
      <c r="J71" s="18">
        <v>3</v>
      </c>
      <c r="K71" s="18">
        <v>5</v>
      </c>
      <c r="L71" s="18">
        <v>1</v>
      </c>
      <c r="M71" s="18">
        <v>3</v>
      </c>
      <c r="N71" s="18">
        <v>3</v>
      </c>
      <c r="O71" s="18">
        <v>7</v>
      </c>
      <c r="P71" s="18">
        <v>3</v>
      </c>
      <c r="Q71" s="18">
        <v>4</v>
      </c>
      <c r="R71" s="18">
        <v>3</v>
      </c>
      <c r="S71" s="18">
        <v>3</v>
      </c>
      <c r="T71" s="18">
        <v>4</v>
      </c>
      <c r="U71" s="18">
        <v>3</v>
      </c>
      <c r="V71" s="18">
        <v>4</v>
      </c>
      <c r="W71" s="18">
        <v>2</v>
      </c>
      <c r="X71" s="18">
        <v>4</v>
      </c>
      <c r="Y71" s="18">
        <v>6</v>
      </c>
      <c r="Z71" s="18">
        <v>2</v>
      </c>
      <c r="AA71" s="18">
        <v>5</v>
      </c>
      <c r="AB71" s="18">
        <v>4</v>
      </c>
      <c r="AC71" s="18">
        <v>2</v>
      </c>
      <c r="AD71" s="18">
        <v>2</v>
      </c>
      <c r="AE71" s="18">
        <v>0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0">
        <f t="shared" si="3"/>
        <v>80</v>
      </c>
      <c r="BH71" s="16">
        <v>26396</v>
      </c>
      <c r="BI71" s="14">
        <f t="shared" si="4"/>
        <v>303.07622367025306</v>
      </c>
      <c r="BJ71" s="18" t="str">
        <f t="shared" si="5"/>
        <v>Alta</v>
      </c>
      <c r="BK71" s="3" t="s">
        <v>886</v>
      </c>
    </row>
    <row r="72" spans="1:63" ht="15.75">
      <c r="A72" s="24">
        <v>68</v>
      </c>
      <c r="B72" s="22">
        <v>310640</v>
      </c>
      <c r="C72" s="13" t="s">
        <v>871</v>
      </c>
      <c r="D72" s="22" t="s">
        <v>80</v>
      </c>
      <c r="E72" s="22" t="s">
        <v>82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1</v>
      </c>
      <c r="P72" s="18">
        <v>0</v>
      </c>
      <c r="Q72" s="18">
        <v>2</v>
      </c>
      <c r="R72" s="18">
        <v>3</v>
      </c>
      <c r="S72" s="18">
        <v>5</v>
      </c>
      <c r="T72" s="18">
        <v>4</v>
      </c>
      <c r="U72" s="18">
        <v>5</v>
      </c>
      <c r="V72" s="18">
        <v>11</v>
      </c>
      <c r="W72" s="18">
        <v>17</v>
      </c>
      <c r="X72" s="18">
        <v>17</v>
      </c>
      <c r="Y72" s="18">
        <v>17</v>
      </c>
      <c r="Z72" s="18">
        <v>31</v>
      </c>
      <c r="AA72" s="18">
        <v>16</v>
      </c>
      <c r="AB72" s="18">
        <v>20</v>
      </c>
      <c r="AC72" s="18">
        <v>16</v>
      </c>
      <c r="AD72" s="18">
        <v>3</v>
      </c>
      <c r="AE72" s="18">
        <v>0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0">
        <f t="shared" si="3"/>
        <v>168</v>
      </c>
      <c r="BH72" s="16">
        <v>7710</v>
      </c>
      <c r="BI72" s="14">
        <f t="shared" si="4"/>
        <v>2178.988326848249</v>
      </c>
      <c r="BJ72" s="18" t="str">
        <f t="shared" si="5"/>
        <v>Muito Alta</v>
      </c>
      <c r="BK72" s="3" t="s">
        <v>885</v>
      </c>
    </row>
    <row r="73" spans="1:63" ht="15.75">
      <c r="A73" s="24">
        <v>69</v>
      </c>
      <c r="B73" s="22">
        <v>310650</v>
      </c>
      <c r="C73" s="13" t="s">
        <v>418</v>
      </c>
      <c r="D73" s="22" t="s">
        <v>255</v>
      </c>
      <c r="E73" s="22" t="s">
        <v>83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2</v>
      </c>
      <c r="V73" s="18">
        <v>18</v>
      </c>
      <c r="W73" s="18">
        <v>25</v>
      </c>
      <c r="X73" s="18">
        <v>19</v>
      </c>
      <c r="Y73" s="18">
        <v>4</v>
      </c>
      <c r="Z73" s="18">
        <v>1</v>
      </c>
      <c r="AA73" s="18">
        <v>1</v>
      </c>
      <c r="AB73" s="18">
        <v>0</v>
      </c>
      <c r="AC73" s="18">
        <v>2</v>
      </c>
      <c r="AD73" s="18">
        <v>0</v>
      </c>
      <c r="AE73" s="18">
        <v>0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0">
        <f t="shared" si="3"/>
        <v>72</v>
      </c>
      <c r="BH73" s="16">
        <v>11995</v>
      </c>
      <c r="BI73" s="14">
        <f t="shared" si="4"/>
        <v>600.2501042100876</v>
      </c>
      <c r="BJ73" s="18" t="str">
        <f t="shared" si="5"/>
        <v>Muito Alta</v>
      </c>
      <c r="BK73" s="3" t="s">
        <v>885</v>
      </c>
    </row>
    <row r="74" spans="1:63" ht="15.75">
      <c r="A74" s="24">
        <v>70</v>
      </c>
      <c r="B74" s="22">
        <v>310665</v>
      </c>
      <c r="C74" s="13" t="s">
        <v>881</v>
      </c>
      <c r="D74" s="22" t="s">
        <v>512</v>
      </c>
      <c r="E74" s="22" t="s">
        <v>84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0">
        <f t="shared" si="3"/>
        <v>0</v>
      </c>
      <c r="BH74" s="16">
        <v>4602</v>
      </c>
      <c r="BI74" s="14">
        <f t="shared" si="4"/>
        <v>0</v>
      </c>
      <c r="BJ74" s="18" t="str">
        <f t="shared" si="5"/>
        <v>Silencioso</v>
      </c>
      <c r="BK74" s="3" t="s">
        <v>885</v>
      </c>
    </row>
    <row r="75" spans="1:63" ht="15.75">
      <c r="A75" s="24">
        <v>71</v>
      </c>
      <c r="B75" s="22">
        <v>310660</v>
      </c>
      <c r="C75" s="13" t="s">
        <v>876</v>
      </c>
      <c r="D75" s="22" t="s">
        <v>811</v>
      </c>
      <c r="E75" s="22" t="s">
        <v>85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1</v>
      </c>
      <c r="M75" s="18">
        <v>0</v>
      </c>
      <c r="N75" s="18">
        <v>1</v>
      </c>
      <c r="O75" s="18">
        <v>0</v>
      </c>
      <c r="P75" s="18">
        <v>0</v>
      </c>
      <c r="Q75" s="18">
        <v>0</v>
      </c>
      <c r="R75" s="18">
        <v>2</v>
      </c>
      <c r="S75" s="18">
        <v>0</v>
      </c>
      <c r="T75" s="18">
        <v>1</v>
      </c>
      <c r="U75" s="18">
        <v>0</v>
      </c>
      <c r="V75" s="18">
        <v>0</v>
      </c>
      <c r="W75" s="18">
        <v>2</v>
      </c>
      <c r="X75" s="18">
        <v>0</v>
      </c>
      <c r="Y75" s="18">
        <v>0</v>
      </c>
      <c r="Z75" s="18">
        <v>0</v>
      </c>
      <c r="AA75" s="18">
        <v>0</v>
      </c>
      <c r="AB75" s="18">
        <v>1</v>
      </c>
      <c r="AC75" s="18">
        <v>0</v>
      </c>
      <c r="AD75" s="18">
        <v>0</v>
      </c>
      <c r="AE75" s="18">
        <v>0</v>
      </c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0">
        <f t="shared" si="3"/>
        <v>8</v>
      </c>
      <c r="BH75" s="16">
        <v>4705</v>
      </c>
      <c r="BI75" s="14">
        <f t="shared" si="4"/>
        <v>170.03188097768333</v>
      </c>
      <c r="BJ75" s="18" t="str">
        <f t="shared" si="5"/>
        <v>Média</v>
      </c>
      <c r="BK75" s="3" t="s">
        <v>885</v>
      </c>
    </row>
    <row r="76" spans="1:63" ht="15.75">
      <c r="A76" s="24">
        <v>72</v>
      </c>
      <c r="B76" s="22">
        <v>310670</v>
      </c>
      <c r="C76" s="13" t="s">
        <v>871</v>
      </c>
      <c r="D76" s="22" t="s">
        <v>80</v>
      </c>
      <c r="E76" s="22" t="s">
        <v>86</v>
      </c>
      <c r="F76" s="18">
        <v>162</v>
      </c>
      <c r="G76" s="18">
        <v>275</v>
      </c>
      <c r="H76" s="18">
        <v>416</v>
      </c>
      <c r="I76" s="18">
        <v>863</v>
      </c>
      <c r="J76" s="18">
        <v>1326</v>
      </c>
      <c r="K76" s="18">
        <v>1693</v>
      </c>
      <c r="L76" s="18">
        <v>1915</v>
      </c>
      <c r="M76" s="18">
        <v>2518</v>
      </c>
      <c r="N76" s="18">
        <v>3064</v>
      </c>
      <c r="O76" s="18">
        <v>2929</v>
      </c>
      <c r="P76" s="18">
        <v>3866</v>
      </c>
      <c r="Q76" s="18">
        <v>3712</v>
      </c>
      <c r="R76" s="18">
        <v>3026</v>
      </c>
      <c r="S76" s="18">
        <v>2909</v>
      </c>
      <c r="T76" s="18">
        <v>2775</v>
      </c>
      <c r="U76" s="18">
        <v>1883</v>
      </c>
      <c r="V76" s="18">
        <v>1145</v>
      </c>
      <c r="W76" s="18">
        <v>890</v>
      </c>
      <c r="X76" s="18">
        <v>483</v>
      </c>
      <c r="Y76" s="18">
        <v>285</v>
      </c>
      <c r="Z76" s="18">
        <v>173</v>
      </c>
      <c r="AA76" s="18">
        <v>203</v>
      </c>
      <c r="AB76" s="18">
        <v>46</v>
      </c>
      <c r="AC76" s="18">
        <v>1</v>
      </c>
      <c r="AD76" s="18">
        <v>0</v>
      </c>
      <c r="AE76" s="18">
        <v>0</v>
      </c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0">
        <f t="shared" si="3"/>
        <v>36558</v>
      </c>
      <c r="BH76" s="16">
        <v>432575</v>
      </c>
      <c r="BI76" s="14">
        <f t="shared" si="4"/>
        <v>8451.251228110732</v>
      </c>
      <c r="BJ76" s="18" t="str">
        <f t="shared" si="5"/>
        <v>Muito Alta</v>
      </c>
      <c r="BK76" s="3" t="s">
        <v>889</v>
      </c>
    </row>
    <row r="77" spans="1:63" ht="15.75">
      <c r="A77" s="24">
        <v>73</v>
      </c>
      <c r="B77" s="22">
        <v>310680</v>
      </c>
      <c r="C77" s="13" t="s">
        <v>878</v>
      </c>
      <c r="D77" s="22" t="s">
        <v>430</v>
      </c>
      <c r="E77" s="22" t="s">
        <v>87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0">
        <f t="shared" si="3"/>
        <v>0</v>
      </c>
      <c r="BH77" s="16">
        <v>3430</v>
      </c>
      <c r="BI77" s="14">
        <f t="shared" si="4"/>
        <v>0</v>
      </c>
      <c r="BJ77" s="18" t="str">
        <f t="shared" si="5"/>
        <v>Silencioso</v>
      </c>
      <c r="BK77" s="3" t="s">
        <v>885</v>
      </c>
    </row>
    <row r="78" spans="1:63" ht="15.75">
      <c r="A78" s="24">
        <v>74</v>
      </c>
      <c r="B78" s="22">
        <v>310690</v>
      </c>
      <c r="C78" s="13" t="s">
        <v>878</v>
      </c>
      <c r="D78" s="22" t="s">
        <v>430</v>
      </c>
      <c r="E78" s="22" t="s">
        <v>88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1</v>
      </c>
      <c r="L78" s="18">
        <v>1</v>
      </c>
      <c r="M78" s="18">
        <v>0</v>
      </c>
      <c r="N78" s="18">
        <v>0</v>
      </c>
      <c r="O78" s="18">
        <v>1</v>
      </c>
      <c r="P78" s="18">
        <v>0</v>
      </c>
      <c r="Q78" s="18">
        <v>2</v>
      </c>
      <c r="R78" s="18">
        <v>6</v>
      </c>
      <c r="S78" s="18">
        <v>1</v>
      </c>
      <c r="T78" s="18">
        <v>12</v>
      </c>
      <c r="U78" s="18">
        <v>20</v>
      </c>
      <c r="V78" s="18">
        <v>14</v>
      </c>
      <c r="W78" s="18">
        <v>14</v>
      </c>
      <c r="X78" s="18">
        <v>17</v>
      </c>
      <c r="Y78" s="18">
        <v>17</v>
      </c>
      <c r="Z78" s="18">
        <v>16</v>
      </c>
      <c r="AA78" s="18">
        <v>3</v>
      </c>
      <c r="AB78" s="18">
        <v>4</v>
      </c>
      <c r="AC78" s="18">
        <v>3</v>
      </c>
      <c r="AD78" s="18">
        <v>0</v>
      </c>
      <c r="AE78" s="18">
        <v>0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0">
        <f t="shared" si="3"/>
        <v>132</v>
      </c>
      <c r="BH78" s="16">
        <v>14431</v>
      </c>
      <c r="BI78" s="14">
        <f t="shared" si="4"/>
        <v>914.6975261589633</v>
      </c>
      <c r="BJ78" s="18" t="str">
        <f t="shared" si="5"/>
        <v>Muito Alta</v>
      </c>
      <c r="BK78" s="3" t="s">
        <v>885</v>
      </c>
    </row>
    <row r="79" spans="1:63" ht="15.75">
      <c r="A79" s="24">
        <v>75</v>
      </c>
      <c r="B79" s="22">
        <v>310700</v>
      </c>
      <c r="C79" s="13" t="s">
        <v>871</v>
      </c>
      <c r="D79" s="22" t="s">
        <v>795</v>
      </c>
      <c r="E79" s="22" t="s">
        <v>89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1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0">
        <f t="shared" si="3"/>
        <v>1</v>
      </c>
      <c r="BH79" s="16">
        <v>2532</v>
      </c>
      <c r="BI79" s="14">
        <f t="shared" si="4"/>
        <v>39.494470774091624</v>
      </c>
      <c r="BJ79" s="18" t="str">
        <f t="shared" si="5"/>
        <v>Baixa</v>
      </c>
      <c r="BK79" s="3" t="s">
        <v>885</v>
      </c>
    </row>
    <row r="80" spans="1:63" ht="15.75">
      <c r="A80" s="24">
        <v>76</v>
      </c>
      <c r="B80" s="22">
        <v>310710</v>
      </c>
      <c r="C80" s="13" t="s">
        <v>877</v>
      </c>
      <c r="D80" s="22" t="s">
        <v>840</v>
      </c>
      <c r="E80" s="22" t="s">
        <v>90</v>
      </c>
      <c r="F80" s="18">
        <v>0</v>
      </c>
      <c r="G80" s="18">
        <v>0</v>
      </c>
      <c r="H80" s="18">
        <v>0</v>
      </c>
      <c r="I80" s="18">
        <v>1</v>
      </c>
      <c r="J80" s="18">
        <v>0</v>
      </c>
      <c r="K80" s="18">
        <v>0</v>
      </c>
      <c r="L80" s="18">
        <v>1</v>
      </c>
      <c r="M80" s="18">
        <v>7</v>
      </c>
      <c r="N80" s="18">
        <v>4</v>
      </c>
      <c r="O80" s="18">
        <v>1</v>
      </c>
      <c r="P80" s="18">
        <v>5</v>
      </c>
      <c r="Q80" s="18">
        <v>9</v>
      </c>
      <c r="R80" s="18">
        <v>14</v>
      </c>
      <c r="S80" s="18">
        <v>18</v>
      </c>
      <c r="T80" s="18">
        <v>40</v>
      </c>
      <c r="U80" s="18">
        <v>25</v>
      </c>
      <c r="V80" s="18">
        <v>46</v>
      </c>
      <c r="W80" s="18">
        <v>56</v>
      </c>
      <c r="X80" s="18">
        <v>78</v>
      </c>
      <c r="Y80" s="18">
        <v>95</v>
      </c>
      <c r="Z80" s="18">
        <v>71</v>
      </c>
      <c r="AA80" s="18">
        <v>52</v>
      </c>
      <c r="AB80" s="18">
        <v>46</v>
      </c>
      <c r="AC80" s="18">
        <v>13</v>
      </c>
      <c r="AD80" s="18">
        <v>1</v>
      </c>
      <c r="AE80" s="18">
        <v>0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0">
        <f t="shared" si="3"/>
        <v>583</v>
      </c>
      <c r="BH80" s="16">
        <v>40031</v>
      </c>
      <c r="BI80" s="14">
        <f t="shared" si="4"/>
        <v>1456.3713122330194</v>
      </c>
      <c r="BJ80" s="18" t="str">
        <f t="shared" si="5"/>
        <v>Muito Alta</v>
      </c>
      <c r="BK80" s="3" t="s">
        <v>886</v>
      </c>
    </row>
    <row r="81" spans="1:63" ht="15.75">
      <c r="A81" s="24">
        <v>77</v>
      </c>
      <c r="B81" s="22">
        <v>310720</v>
      </c>
      <c r="C81" s="13" t="s">
        <v>878</v>
      </c>
      <c r="D81" s="22" t="s">
        <v>430</v>
      </c>
      <c r="E81" s="22" t="s">
        <v>91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2</v>
      </c>
      <c r="W81" s="18">
        <v>1</v>
      </c>
      <c r="X81" s="18">
        <v>0</v>
      </c>
      <c r="Y81" s="18">
        <v>0</v>
      </c>
      <c r="Z81" s="18">
        <v>1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0">
        <f t="shared" si="3"/>
        <v>4</v>
      </c>
      <c r="BH81" s="16">
        <v>5091</v>
      </c>
      <c r="BI81" s="14">
        <f t="shared" si="4"/>
        <v>78.5700255352583</v>
      </c>
      <c r="BJ81" s="18" t="str">
        <f t="shared" si="5"/>
        <v>Baixa</v>
      </c>
      <c r="BK81" s="3" t="s">
        <v>885</v>
      </c>
    </row>
    <row r="82" spans="1:63" ht="15.75">
      <c r="A82" s="24">
        <v>78</v>
      </c>
      <c r="B82" s="22">
        <v>310730</v>
      </c>
      <c r="C82" s="13" t="s">
        <v>881</v>
      </c>
      <c r="D82" s="22" t="s">
        <v>512</v>
      </c>
      <c r="E82" s="22" t="s">
        <v>92</v>
      </c>
      <c r="F82" s="18">
        <v>8</v>
      </c>
      <c r="G82" s="18">
        <v>8</v>
      </c>
      <c r="H82" s="18">
        <v>6</v>
      </c>
      <c r="I82" s="18">
        <v>7</v>
      </c>
      <c r="J82" s="18">
        <v>3</v>
      </c>
      <c r="K82" s="18">
        <v>15</v>
      </c>
      <c r="L82" s="18">
        <v>11</v>
      </c>
      <c r="M82" s="18">
        <v>13</v>
      </c>
      <c r="N82" s="18">
        <v>15</v>
      </c>
      <c r="O82" s="18">
        <v>46</v>
      </c>
      <c r="P82" s="18">
        <v>68</v>
      </c>
      <c r="Q82" s="18">
        <v>77</v>
      </c>
      <c r="R82" s="18">
        <v>159</v>
      </c>
      <c r="S82" s="18">
        <v>180</v>
      </c>
      <c r="T82" s="18">
        <v>169</v>
      </c>
      <c r="U82" s="18">
        <v>231</v>
      </c>
      <c r="V82" s="18">
        <v>321</v>
      </c>
      <c r="W82" s="18">
        <v>379</v>
      </c>
      <c r="X82" s="18">
        <v>227</v>
      </c>
      <c r="Y82" s="18">
        <v>184</v>
      </c>
      <c r="Z82" s="18">
        <v>161</v>
      </c>
      <c r="AA82" s="18">
        <v>103</v>
      </c>
      <c r="AB82" s="18">
        <v>83</v>
      </c>
      <c r="AC82" s="18">
        <v>54</v>
      </c>
      <c r="AD82" s="18">
        <v>0</v>
      </c>
      <c r="AE82" s="18">
        <v>0</v>
      </c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0">
        <f t="shared" si="3"/>
        <v>2528</v>
      </c>
      <c r="BH82" s="16">
        <v>49942</v>
      </c>
      <c r="BI82" s="14">
        <f t="shared" si="4"/>
        <v>5061.871771254656</v>
      </c>
      <c r="BJ82" s="18" t="str">
        <f t="shared" si="5"/>
        <v>Muito Alta</v>
      </c>
      <c r="BK82" s="3" t="s">
        <v>886</v>
      </c>
    </row>
    <row r="83" spans="1:63" ht="15.75">
      <c r="A83" s="24">
        <v>79</v>
      </c>
      <c r="B83" s="22">
        <v>310740</v>
      </c>
      <c r="C83" s="13" t="s">
        <v>875</v>
      </c>
      <c r="D83" s="22" t="s">
        <v>262</v>
      </c>
      <c r="E83" s="22" t="s">
        <v>93</v>
      </c>
      <c r="F83" s="18">
        <v>0</v>
      </c>
      <c r="G83" s="18">
        <v>0</v>
      </c>
      <c r="H83" s="18">
        <v>1</v>
      </c>
      <c r="I83" s="18">
        <v>2</v>
      </c>
      <c r="J83" s="18">
        <v>0</v>
      </c>
      <c r="K83" s="18">
        <v>0</v>
      </c>
      <c r="L83" s="18">
        <v>1</v>
      </c>
      <c r="M83" s="18">
        <v>2</v>
      </c>
      <c r="N83" s="18">
        <v>2</v>
      </c>
      <c r="O83" s="18">
        <v>1</v>
      </c>
      <c r="P83" s="18">
        <v>8</v>
      </c>
      <c r="Q83" s="18">
        <v>12</v>
      </c>
      <c r="R83" s="18">
        <v>10</v>
      </c>
      <c r="S83" s="18">
        <v>11</v>
      </c>
      <c r="T83" s="18">
        <v>8</v>
      </c>
      <c r="U83" s="18">
        <v>6</v>
      </c>
      <c r="V83" s="18">
        <v>7</v>
      </c>
      <c r="W83" s="18">
        <v>8</v>
      </c>
      <c r="X83" s="18">
        <v>23</v>
      </c>
      <c r="Y83" s="18">
        <v>20</v>
      </c>
      <c r="Z83" s="18">
        <v>6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0">
        <f t="shared" si="3"/>
        <v>128</v>
      </c>
      <c r="BH83" s="16">
        <v>50166</v>
      </c>
      <c r="BI83" s="14">
        <f t="shared" si="4"/>
        <v>255.15289239724115</v>
      </c>
      <c r="BJ83" s="18" t="str">
        <f t="shared" si="5"/>
        <v>Média</v>
      </c>
      <c r="BK83" s="3" t="s">
        <v>886</v>
      </c>
    </row>
    <row r="84" spans="1:63" ht="15.75">
      <c r="A84" s="24">
        <v>80</v>
      </c>
      <c r="B84" s="22">
        <v>310750</v>
      </c>
      <c r="C84" s="13" t="s">
        <v>878</v>
      </c>
      <c r="D84" s="22" t="s">
        <v>430</v>
      </c>
      <c r="E84" s="22" t="s">
        <v>94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0">
        <f t="shared" si="3"/>
        <v>0</v>
      </c>
      <c r="BH84" s="16">
        <v>6489</v>
      </c>
      <c r="BI84" s="14">
        <f t="shared" si="4"/>
        <v>0</v>
      </c>
      <c r="BJ84" s="18" t="str">
        <f t="shared" si="5"/>
        <v>Silencioso</v>
      </c>
      <c r="BK84" s="3" t="s">
        <v>885</v>
      </c>
    </row>
    <row r="85" spans="1:63" ht="15.75">
      <c r="A85" s="24">
        <v>81</v>
      </c>
      <c r="B85" s="22">
        <v>310760</v>
      </c>
      <c r="C85" s="13" t="s">
        <v>877</v>
      </c>
      <c r="D85" s="22" t="s">
        <v>570</v>
      </c>
      <c r="E85" s="22" t="s">
        <v>95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1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3</v>
      </c>
      <c r="W85" s="18">
        <v>1</v>
      </c>
      <c r="X85" s="18">
        <v>0</v>
      </c>
      <c r="Y85" s="18">
        <v>0</v>
      </c>
      <c r="Z85" s="18">
        <v>0</v>
      </c>
      <c r="AA85" s="18">
        <v>0</v>
      </c>
      <c r="AB85" s="18">
        <v>4</v>
      </c>
      <c r="AC85" s="18">
        <v>0</v>
      </c>
      <c r="AD85" s="18">
        <v>0</v>
      </c>
      <c r="AE85" s="18">
        <v>0</v>
      </c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0">
        <f t="shared" si="3"/>
        <v>9</v>
      </c>
      <c r="BH85" s="16">
        <v>4190</v>
      </c>
      <c r="BI85" s="14">
        <f t="shared" si="4"/>
        <v>214.79713603818618</v>
      </c>
      <c r="BJ85" s="18" t="str">
        <f t="shared" si="5"/>
        <v>Média</v>
      </c>
      <c r="BK85" s="3" t="s">
        <v>885</v>
      </c>
    </row>
    <row r="86" spans="1:63" ht="15.75">
      <c r="A86" s="24">
        <v>82</v>
      </c>
      <c r="B86" s="22">
        <v>310770</v>
      </c>
      <c r="C86" s="13" t="s">
        <v>871</v>
      </c>
      <c r="D86" s="22" t="s">
        <v>373</v>
      </c>
      <c r="E86" s="22" t="s">
        <v>96</v>
      </c>
      <c r="F86" s="18">
        <v>1</v>
      </c>
      <c r="G86" s="18">
        <v>0</v>
      </c>
      <c r="H86" s="18">
        <v>0</v>
      </c>
      <c r="I86" s="18">
        <v>1</v>
      </c>
      <c r="J86" s="18">
        <v>2</v>
      </c>
      <c r="K86" s="18">
        <v>1</v>
      </c>
      <c r="L86" s="18">
        <v>0</v>
      </c>
      <c r="M86" s="18">
        <v>12</v>
      </c>
      <c r="N86" s="18">
        <v>6</v>
      </c>
      <c r="O86" s="18">
        <v>8</v>
      </c>
      <c r="P86" s="18">
        <v>26</v>
      </c>
      <c r="Q86" s="18">
        <v>38</v>
      </c>
      <c r="R86" s="18">
        <v>37</v>
      </c>
      <c r="S86" s="18">
        <v>25</v>
      </c>
      <c r="T86" s="18">
        <v>15</v>
      </c>
      <c r="U86" s="18">
        <v>14</v>
      </c>
      <c r="V86" s="18">
        <v>12</v>
      </c>
      <c r="W86" s="18">
        <v>18</v>
      </c>
      <c r="X86" s="18">
        <v>10</v>
      </c>
      <c r="Y86" s="18">
        <v>4</v>
      </c>
      <c r="Z86" s="18">
        <v>5</v>
      </c>
      <c r="AA86" s="18">
        <v>4</v>
      </c>
      <c r="AB86" s="18">
        <v>0</v>
      </c>
      <c r="AC86" s="18">
        <v>0</v>
      </c>
      <c r="AD86" s="18">
        <v>0</v>
      </c>
      <c r="AE86" s="18">
        <v>0</v>
      </c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0">
        <f t="shared" si="3"/>
        <v>239</v>
      </c>
      <c r="BH86" s="16">
        <v>6031</v>
      </c>
      <c r="BI86" s="14">
        <f t="shared" si="4"/>
        <v>3962.8585640855576</v>
      </c>
      <c r="BJ86" s="18" t="str">
        <f t="shared" si="5"/>
        <v>Muito Alta</v>
      </c>
      <c r="BK86" s="3" t="s">
        <v>885</v>
      </c>
    </row>
    <row r="87" spans="1:63" ht="15.75">
      <c r="A87" s="24">
        <v>83</v>
      </c>
      <c r="B87" s="22">
        <v>310780</v>
      </c>
      <c r="C87" s="13" t="s">
        <v>873</v>
      </c>
      <c r="D87" s="22" t="s">
        <v>228</v>
      </c>
      <c r="E87" s="22" t="s">
        <v>97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1</v>
      </c>
      <c r="S87" s="18">
        <v>1</v>
      </c>
      <c r="T87" s="18">
        <v>0</v>
      </c>
      <c r="U87" s="18">
        <v>3</v>
      </c>
      <c r="V87" s="18">
        <v>5</v>
      </c>
      <c r="W87" s="18">
        <v>13</v>
      </c>
      <c r="X87" s="18">
        <v>12</v>
      </c>
      <c r="Y87" s="18">
        <v>1</v>
      </c>
      <c r="Z87" s="18">
        <v>7</v>
      </c>
      <c r="AA87" s="18">
        <v>3</v>
      </c>
      <c r="AB87" s="18">
        <v>3</v>
      </c>
      <c r="AC87" s="18">
        <v>1</v>
      </c>
      <c r="AD87" s="18">
        <v>1</v>
      </c>
      <c r="AE87" s="18">
        <v>0</v>
      </c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0">
        <f t="shared" si="3"/>
        <v>52</v>
      </c>
      <c r="BH87" s="16">
        <v>15010</v>
      </c>
      <c r="BI87" s="14">
        <f t="shared" si="4"/>
        <v>346.435709526982</v>
      </c>
      <c r="BJ87" s="18" t="str">
        <f t="shared" si="5"/>
        <v>Alta</v>
      </c>
      <c r="BK87" s="3" t="s">
        <v>885</v>
      </c>
    </row>
    <row r="88" spans="1:63" ht="15.75">
      <c r="A88" s="24">
        <v>84</v>
      </c>
      <c r="B88" s="22">
        <v>310790</v>
      </c>
      <c r="C88" s="13" t="s">
        <v>877</v>
      </c>
      <c r="D88" s="22" t="s">
        <v>623</v>
      </c>
      <c r="E88" s="22" t="s">
        <v>98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0">
        <f t="shared" si="3"/>
        <v>0</v>
      </c>
      <c r="BH88" s="16">
        <v>10558</v>
      </c>
      <c r="BI88" s="14">
        <f t="shared" si="4"/>
        <v>0</v>
      </c>
      <c r="BJ88" s="18" t="str">
        <f t="shared" si="5"/>
        <v>Silencioso</v>
      </c>
      <c r="BK88" s="3" t="s">
        <v>885</v>
      </c>
    </row>
    <row r="89" spans="1:63" ht="15.75">
      <c r="A89" s="24">
        <v>85</v>
      </c>
      <c r="B89" s="22">
        <v>310800</v>
      </c>
      <c r="C89" s="13" t="s">
        <v>875</v>
      </c>
      <c r="D89" s="22" t="s">
        <v>868</v>
      </c>
      <c r="E89" s="22" t="s">
        <v>99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1</v>
      </c>
      <c r="S89" s="18">
        <v>1</v>
      </c>
      <c r="T89" s="18">
        <v>1</v>
      </c>
      <c r="U89" s="18">
        <v>0</v>
      </c>
      <c r="V89" s="18">
        <v>0</v>
      </c>
      <c r="W89" s="18">
        <v>2</v>
      </c>
      <c r="X89" s="18">
        <v>1</v>
      </c>
      <c r="Y89" s="18">
        <v>1</v>
      </c>
      <c r="Z89" s="18">
        <v>1</v>
      </c>
      <c r="AA89" s="18">
        <v>1</v>
      </c>
      <c r="AB89" s="18">
        <v>0</v>
      </c>
      <c r="AC89" s="18">
        <v>0</v>
      </c>
      <c r="AD89" s="18">
        <v>0</v>
      </c>
      <c r="AE89" s="18">
        <v>0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0">
        <f t="shared" si="3"/>
        <v>9</v>
      </c>
      <c r="BH89" s="16">
        <v>17598</v>
      </c>
      <c r="BI89" s="14">
        <f t="shared" si="4"/>
        <v>51.142175247187176</v>
      </c>
      <c r="BJ89" s="18" t="str">
        <f t="shared" si="5"/>
        <v>Baixa</v>
      </c>
      <c r="BK89" s="3" t="s">
        <v>885</v>
      </c>
    </row>
    <row r="90" spans="1:63" ht="15.75">
      <c r="A90" s="24">
        <v>86</v>
      </c>
      <c r="B90" s="22">
        <v>310810</v>
      </c>
      <c r="C90" s="13" t="s">
        <v>871</v>
      </c>
      <c r="D90" s="22" t="s">
        <v>80</v>
      </c>
      <c r="E90" s="22" t="s">
        <v>100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3</v>
      </c>
      <c r="L90" s="18">
        <v>0</v>
      </c>
      <c r="M90" s="18">
        <v>1</v>
      </c>
      <c r="N90" s="18">
        <v>1</v>
      </c>
      <c r="O90" s="18">
        <v>2</v>
      </c>
      <c r="P90" s="18">
        <v>2</v>
      </c>
      <c r="Q90" s="18">
        <v>2</v>
      </c>
      <c r="R90" s="18">
        <v>5</v>
      </c>
      <c r="S90" s="18">
        <v>2</v>
      </c>
      <c r="T90" s="18">
        <v>5</v>
      </c>
      <c r="U90" s="18">
        <v>4</v>
      </c>
      <c r="V90" s="18">
        <v>4</v>
      </c>
      <c r="W90" s="18">
        <v>5</v>
      </c>
      <c r="X90" s="18">
        <v>3</v>
      </c>
      <c r="Y90" s="18">
        <v>5</v>
      </c>
      <c r="Z90" s="18">
        <v>4</v>
      </c>
      <c r="AA90" s="18">
        <v>1</v>
      </c>
      <c r="AB90" s="18">
        <v>0</v>
      </c>
      <c r="AC90" s="18">
        <v>0</v>
      </c>
      <c r="AD90" s="18">
        <v>0</v>
      </c>
      <c r="AE90" s="18">
        <v>0</v>
      </c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0">
        <f t="shared" si="3"/>
        <v>50</v>
      </c>
      <c r="BH90" s="16">
        <v>6876</v>
      </c>
      <c r="BI90" s="14">
        <f t="shared" si="4"/>
        <v>727.1669575334497</v>
      </c>
      <c r="BJ90" s="18" t="str">
        <f t="shared" si="5"/>
        <v>Muito Alta</v>
      </c>
      <c r="BK90" s="3" t="s">
        <v>885</v>
      </c>
    </row>
    <row r="91" spans="1:63" ht="15.75">
      <c r="A91" s="24">
        <v>87</v>
      </c>
      <c r="B91" s="22">
        <v>310820</v>
      </c>
      <c r="C91" s="13" t="s">
        <v>880</v>
      </c>
      <c r="D91" s="22" t="s">
        <v>832</v>
      </c>
      <c r="E91" s="22" t="s">
        <v>101</v>
      </c>
      <c r="F91" s="18">
        <v>0</v>
      </c>
      <c r="G91" s="18">
        <v>2</v>
      </c>
      <c r="H91" s="18">
        <v>0</v>
      </c>
      <c r="I91" s="18">
        <v>1</v>
      </c>
      <c r="J91" s="18">
        <v>1</v>
      </c>
      <c r="K91" s="18">
        <v>0</v>
      </c>
      <c r="L91" s="18">
        <v>1</v>
      </c>
      <c r="M91" s="18">
        <v>1</v>
      </c>
      <c r="N91" s="18">
        <v>5</v>
      </c>
      <c r="O91" s="18">
        <v>1</v>
      </c>
      <c r="P91" s="18">
        <v>1</v>
      </c>
      <c r="Q91" s="18">
        <v>1</v>
      </c>
      <c r="R91" s="18">
        <v>2</v>
      </c>
      <c r="S91" s="18">
        <v>0</v>
      </c>
      <c r="T91" s="18">
        <v>0</v>
      </c>
      <c r="U91" s="18">
        <v>0</v>
      </c>
      <c r="V91" s="18">
        <v>2</v>
      </c>
      <c r="W91" s="18">
        <v>3</v>
      </c>
      <c r="X91" s="18">
        <v>4</v>
      </c>
      <c r="Y91" s="18">
        <v>11</v>
      </c>
      <c r="Z91" s="18">
        <v>8</v>
      </c>
      <c r="AA91" s="18">
        <v>2</v>
      </c>
      <c r="AB91" s="18">
        <v>1</v>
      </c>
      <c r="AC91" s="18">
        <v>0</v>
      </c>
      <c r="AD91" s="18">
        <v>0</v>
      </c>
      <c r="AE91" s="18">
        <v>0</v>
      </c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0">
        <f t="shared" si="3"/>
        <v>47</v>
      </c>
      <c r="BH91" s="16">
        <v>5544</v>
      </c>
      <c r="BI91" s="14">
        <f t="shared" si="4"/>
        <v>847.7633477633478</v>
      </c>
      <c r="BJ91" s="18" t="str">
        <f t="shared" si="5"/>
        <v>Muito Alta</v>
      </c>
      <c r="BK91" s="3" t="s">
        <v>885</v>
      </c>
    </row>
    <row r="92" spans="1:63" ht="15.75">
      <c r="A92" s="24">
        <v>88</v>
      </c>
      <c r="B92" s="22">
        <v>310825</v>
      </c>
      <c r="C92" s="13" t="s">
        <v>881</v>
      </c>
      <c r="D92" s="22" t="s">
        <v>410</v>
      </c>
      <c r="E92" s="22" t="s">
        <v>102</v>
      </c>
      <c r="F92" s="18">
        <v>0</v>
      </c>
      <c r="G92" s="18">
        <v>0</v>
      </c>
      <c r="H92" s="18">
        <v>0</v>
      </c>
      <c r="I92" s="18">
        <v>1</v>
      </c>
      <c r="J92" s="18">
        <v>0</v>
      </c>
      <c r="K92" s="18">
        <v>0</v>
      </c>
      <c r="L92" s="18">
        <v>3</v>
      </c>
      <c r="M92" s="18">
        <v>2</v>
      </c>
      <c r="N92" s="18">
        <v>3</v>
      </c>
      <c r="O92" s="18">
        <v>3</v>
      </c>
      <c r="P92" s="18">
        <v>12</v>
      </c>
      <c r="Q92" s="18">
        <v>17</v>
      </c>
      <c r="R92" s="18">
        <v>42</v>
      </c>
      <c r="S92" s="18">
        <v>41</v>
      </c>
      <c r="T92" s="18">
        <v>2</v>
      </c>
      <c r="U92" s="18">
        <v>5</v>
      </c>
      <c r="V92" s="18">
        <v>8</v>
      </c>
      <c r="W92" s="18">
        <v>1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0">
        <f t="shared" si="3"/>
        <v>140</v>
      </c>
      <c r="BH92" s="16">
        <v>11088</v>
      </c>
      <c r="BI92" s="14">
        <f t="shared" si="4"/>
        <v>1262.6262626262626</v>
      </c>
      <c r="BJ92" s="18" t="str">
        <f t="shared" si="5"/>
        <v>Muito Alta</v>
      </c>
      <c r="BK92" s="3" t="s">
        <v>885</v>
      </c>
    </row>
    <row r="93" spans="1:63" ht="15.75">
      <c r="A93" s="24">
        <v>89</v>
      </c>
      <c r="B93" s="22">
        <v>310830</v>
      </c>
      <c r="C93" s="13" t="s">
        <v>877</v>
      </c>
      <c r="D93" s="22" t="s">
        <v>623</v>
      </c>
      <c r="E93" s="22" t="s">
        <v>103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1</v>
      </c>
      <c r="R93" s="18">
        <v>0</v>
      </c>
      <c r="S93" s="18">
        <v>0</v>
      </c>
      <c r="T93" s="18">
        <v>0</v>
      </c>
      <c r="U93" s="18">
        <v>1</v>
      </c>
      <c r="V93" s="18">
        <v>0</v>
      </c>
      <c r="W93" s="18">
        <v>2</v>
      </c>
      <c r="X93" s="18">
        <v>1</v>
      </c>
      <c r="Y93" s="18">
        <v>2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0">
        <f t="shared" si="3"/>
        <v>7</v>
      </c>
      <c r="BH93" s="16">
        <v>19202</v>
      </c>
      <c r="BI93" s="14">
        <f t="shared" si="4"/>
        <v>36.45453598583481</v>
      </c>
      <c r="BJ93" s="18" t="str">
        <f t="shared" si="5"/>
        <v>Baixa</v>
      </c>
      <c r="BK93" s="3" t="s">
        <v>885</v>
      </c>
    </row>
    <row r="94" spans="1:63" ht="15.75">
      <c r="A94" s="24">
        <v>90</v>
      </c>
      <c r="B94" s="22">
        <v>310840</v>
      </c>
      <c r="C94" s="13" t="s">
        <v>877</v>
      </c>
      <c r="D94" s="22" t="s">
        <v>30</v>
      </c>
      <c r="E94" s="22" t="s">
        <v>104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1</v>
      </c>
      <c r="R94" s="18">
        <v>1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1</v>
      </c>
      <c r="AB94" s="18">
        <v>0</v>
      </c>
      <c r="AC94" s="18">
        <v>0</v>
      </c>
      <c r="AD94" s="18">
        <v>0</v>
      </c>
      <c r="AE94" s="18">
        <v>0</v>
      </c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0">
        <f t="shared" si="3"/>
        <v>3</v>
      </c>
      <c r="BH94" s="16">
        <v>14995</v>
      </c>
      <c r="BI94" s="14">
        <f t="shared" si="4"/>
        <v>20.00666888962988</v>
      </c>
      <c r="BJ94" s="18" t="str">
        <f t="shared" si="5"/>
        <v>Baixa</v>
      </c>
      <c r="BK94" s="3" t="s">
        <v>885</v>
      </c>
    </row>
    <row r="95" spans="1:63" ht="15.75">
      <c r="A95" s="24">
        <v>91</v>
      </c>
      <c r="B95" s="22">
        <v>310850</v>
      </c>
      <c r="C95" s="13" t="s">
        <v>881</v>
      </c>
      <c r="D95" s="22" t="s">
        <v>512</v>
      </c>
      <c r="E95" s="22" t="s">
        <v>105</v>
      </c>
      <c r="F95" s="18">
        <v>1</v>
      </c>
      <c r="G95" s="18">
        <v>1</v>
      </c>
      <c r="H95" s="18">
        <v>0</v>
      </c>
      <c r="I95" s="18">
        <v>1</v>
      </c>
      <c r="J95" s="18">
        <v>2</v>
      </c>
      <c r="K95" s="18">
        <v>1</v>
      </c>
      <c r="L95" s="18">
        <v>1</v>
      </c>
      <c r="M95" s="18">
        <v>4</v>
      </c>
      <c r="N95" s="18">
        <v>3</v>
      </c>
      <c r="O95" s="18">
        <v>0</v>
      </c>
      <c r="P95" s="18">
        <v>0</v>
      </c>
      <c r="Q95" s="18">
        <v>0</v>
      </c>
      <c r="R95" s="18">
        <v>1</v>
      </c>
      <c r="S95" s="18">
        <v>0</v>
      </c>
      <c r="T95" s="18">
        <v>0</v>
      </c>
      <c r="U95" s="18">
        <v>1</v>
      </c>
      <c r="V95" s="18">
        <v>1</v>
      </c>
      <c r="W95" s="18">
        <v>1</v>
      </c>
      <c r="X95" s="18">
        <v>15</v>
      </c>
      <c r="Y95" s="18">
        <v>8</v>
      </c>
      <c r="Z95" s="18">
        <v>1</v>
      </c>
      <c r="AA95" s="18">
        <v>1</v>
      </c>
      <c r="AB95" s="18">
        <v>0</v>
      </c>
      <c r="AC95" s="18">
        <v>0</v>
      </c>
      <c r="AD95" s="18">
        <v>2</v>
      </c>
      <c r="AE95" s="18">
        <v>0</v>
      </c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0">
        <f t="shared" si="3"/>
        <v>45</v>
      </c>
      <c r="BH95" s="16">
        <v>6350</v>
      </c>
      <c r="BI95" s="14">
        <f t="shared" si="4"/>
        <v>708.6614173228346</v>
      </c>
      <c r="BJ95" s="18" t="str">
        <f t="shared" si="5"/>
        <v>Muito Alta</v>
      </c>
      <c r="BK95" s="3" t="s">
        <v>885</v>
      </c>
    </row>
    <row r="96" spans="1:63" ht="15.75">
      <c r="A96" s="24">
        <v>92</v>
      </c>
      <c r="B96" s="22">
        <v>310870</v>
      </c>
      <c r="C96" s="13" t="s">
        <v>878</v>
      </c>
      <c r="D96" s="22" t="s">
        <v>826</v>
      </c>
      <c r="E96" s="22" t="s">
        <v>106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1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2</v>
      </c>
      <c r="T96" s="18">
        <v>0</v>
      </c>
      <c r="U96" s="18">
        <v>0</v>
      </c>
      <c r="V96" s="18">
        <v>1</v>
      </c>
      <c r="W96" s="18">
        <v>2</v>
      </c>
      <c r="X96" s="18">
        <v>4</v>
      </c>
      <c r="Y96" s="18">
        <v>1</v>
      </c>
      <c r="Z96" s="18">
        <v>0</v>
      </c>
      <c r="AA96" s="18">
        <v>1</v>
      </c>
      <c r="AB96" s="18">
        <v>0</v>
      </c>
      <c r="AC96" s="18">
        <v>0</v>
      </c>
      <c r="AD96" s="18">
        <v>0</v>
      </c>
      <c r="AE96" s="18">
        <v>0</v>
      </c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0">
        <f t="shared" si="3"/>
        <v>12</v>
      </c>
      <c r="BH96" s="16">
        <v>16321</v>
      </c>
      <c r="BI96" s="14">
        <f t="shared" si="4"/>
        <v>73.52490656209791</v>
      </c>
      <c r="BJ96" s="18" t="str">
        <f t="shared" si="5"/>
        <v>Baixa</v>
      </c>
      <c r="BK96" s="3" t="s">
        <v>885</v>
      </c>
    </row>
    <row r="97" spans="1:63" ht="15.75">
      <c r="A97" s="24">
        <v>93</v>
      </c>
      <c r="B97" s="22">
        <v>310855</v>
      </c>
      <c r="C97" s="13" t="s">
        <v>880</v>
      </c>
      <c r="D97" s="22" t="s">
        <v>572</v>
      </c>
      <c r="E97" s="22" t="s">
        <v>107</v>
      </c>
      <c r="F97" s="18">
        <v>32</v>
      </c>
      <c r="G97" s="18">
        <v>16</v>
      </c>
      <c r="H97" s="18">
        <v>10</v>
      </c>
      <c r="I97" s="18">
        <v>23</v>
      </c>
      <c r="J97" s="18">
        <v>7</v>
      </c>
      <c r="K97" s="18">
        <v>10</v>
      </c>
      <c r="L97" s="18">
        <v>8</v>
      </c>
      <c r="M97" s="18">
        <v>4</v>
      </c>
      <c r="N97" s="18">
        <v>6</v>
      </c>
      <c r="O97" s="18">
        <v>1</v>
      </c>
      <c r="P97" s="18">
        <v>0</v>
      </c>
      <c r="Q97" s="18">
        <v>0</v>
      </c>
      <c r="R97" s="18">
        <v>3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1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0">
        <f t="shared" si="3"/>
        <v>121</v>
      </c>
      <c r="BH97" s="16">
        <v>32288</v>
      </c>
      <c r="BI97" s="14">
        <f t="shared" si="4"/>
        <v>374.75222993062437</v>
      </c>
      <c r="BJ97" s="18" t="str">
        <f t="shared" si="5"/>
        <v>Alta</v>
      </c>
      <c r="BK97" s="3" t="s">
        <v>886</v>
      </c>
    </row>
    <row r="98" spans="1:63" ht="15.75">
      <c r="A98" s="24">
        <v>94</v>
      </c>
      <c r="B98" s="22">
        <v>310860</v>
      </c>
      <c r="C98" s="13" t="s">
        <v>881</v>
      </c>
      <c r="D98" s="22" t="s">
        <v>410</v>
      </c>
      <c r="E98" s="22" t="s">
        <v>108</v>
      </c>
      <c r="F98" s="18">
        <v>0</v>
      </c>
      <c r="G98" s="18">
        <v>0</v>
      </c>
      <c r="H98" s="18">
        <v>0</v>
      </c>
      <c r="I98" s="18">
        <v>2</v>
      </c>
      <c r="J98" s="18">
        <v>6</v>
      </c>
      <c r="K98" s="18">
        <v>4</v>
      </c>
      <c r="L98" s="18">
        <v>9</v>
      </c>
      <c r="M98" s="18">
        <v>18</v>
      </c>
      <c r="N98" s="18">
        <v>40</v>
      </c>
      <c r="O98" s="18">
        <v>54</v>
      </c>
      <c r="P98" s="18">
        <v>66</v>
      </c>
      <c r="Q98" s="18">
        <v>131</v>
      </c>
      <c r="R98" s="18">
        <v>113</v>
      </c>
      <c r="S98" s="18">
        <v>112</v>
      </c>
      <c r="T98" s="18">
        <v>118</v>
      </c>
      <c r="U98" s="18">
        <v>84</v>
      </c>
      <c r="V98" s="18">
        <v>44</v>
      </c>
      <c r="W98" s="18">
        <v>47</v>
      </c>
      <c r="X98" s="18">
        <v>38</v>
      </c>
      <c r="Y98" s="18">
        <v>3</v>
      </c>
      <c r="Z98" s="18">
        <v>1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0">
        <f t="shared" si="3"/>
        <v>890</v>
      </c>
      <c r="BH98" s="16">
        <v>4374</v>
      </c>
      <c r="BI98" s="14">
        <f t="shared" si="4"/>
        <v>20347.50800182899</v>
      </c>
      <c r="BJ98" s="18" t="str">
        <f t="shared" si="5"/>
        <v>Muito Alta</v>
      </c>
      <c r="BK98" s="3" t="s">
        <v>885</v>
      </c>
    </row>
    <row r="99" spans="1:63" ht="15.75">
      <c r="A99" s="24">
        <v>95</v>
      </c>
      <c r="B99" s="22">
        <v>310890</v>
      </c>
      <c r="C99" s="13" t="s">
        <v>877</v>
      </c>
      <c r="D99" s="22" t="s">
        <v>623</v>
      </c>
      <c r="E99" s="22" t="s">
        <v>109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1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0">
        <f t="shared" si="3"/>
        <v>2</v>
      </c>
      <c r="BH99" s="16">
        <v>4835</v>
      </c>
      <c r="BI99" s="14">
        <f t="shared" si="4"/>
        <v>41.36504653567735</v>
      </c>
      <c r="BJ99" s="18" t="str">
        <f t="shared" si="5"/>
        <v>Baixa</v>
      </c>
      <c r="BK99" s="3" t="s">
        <v>885</v>
      </c>
    </row>
    <row r="100" spans="1:63" ht="15.75">
      <c r="A100" s="24">
        <v>96</v>
      </c>
      <c r="B100" s="22">
        <v>310880</v>
      </c>
      <c r="C100" s="13" t="s">
        <v>873</v>
      </c>
      <c r="D100" s="22" t="s">
        <v>228</v>
      </c>
      <c r="E100" s="22" t="s">
        <v>110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1</v>
      </c>
      <c r="Y100" s="18">
        <v>0</v>
      </c>
      <c r="Z100" s="18">
        <v>2</v>
      </c>
      <c r="AA100" s="18">
        <v>0</v>
      </c>
      <c r="AB100" s="18">
        <v>1</v>
      </c>
      <c r="AC100" s="18">
        <v>0</v>
      </c>
      <c r="AD100" s="18">
        <v>0</v>
      </c>
      <c r="AE100" s="18">
        <v>0</v>
      </c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0">
        <f t="shared" si="3"/>
        <v>4</v>
      </c>
      <c r="BH100" s="16">
        <v>14508</v>
      </c>
      <c r="BI100" s="14">
        <f t="shared" si="4"/>
        <v>27.570995312930798</v>
      </c>
      <c r="BJ100" s="18" t="str">
        <f t="shared" si="5"/>
        <v>Baixa</v>
      </c>
      <c r="BK100" s="3" t="s">
        <v>885</v>
      </c>
    </row>
    <row r="101" spans="1:63" ht="15.75">
      <c r="A101" s="24">
        <v>97</v>
      </c>
      <c r="B101" s="22">
        <v>310900</v>
      </c>
      <c r="C101" s="13" t="s">
        <v>871</v>
      </c>
      <c r="D101" s="22" t="s">
        <v>80</v>
      </c>
      <c r="E101" s="22" t="s">
        <v>111</v>
      </c>
      <c r="F101" s="18">
        <v>8</v>
      </c>
      <c r="G101" s="18">
        <v>5</v>
      </c>
      <c r="H101" s="18">
        <v>9</v>
      </c>
      <c r="I101" s="18">
        <v>6</v>
      </c>
      <c r="J101" s="18">
        <v>8</v>
      </c>
      <c r="K101" s="18">
        <v>6</v>
      </c>
      <c r="L101" s="18">
        <v>10</v>
      </c>
      <c r="M101" s="18">
        <v>8</v>
      </c>
      <c r="N101" s="18">
        <v>12</v>
      </c>
      <c r="O101" s="18">
        <v>16</v>
      </c>
      <c r="P101" s="18">
        <v>24</v>
      </c>
      <c r="Q101" s="18">
        <v>45</v>
      </c>
      <c r="R101" s="18">
        <v>37</v>
      </c>
      <c r="S101" s="18">
        <v>35</v>
      </c>
      <c r="T101" s="18">
        <v>13</v>
      </c>
      <c r="U101" s="18">
        <v>5</v>
      </c>
      <c r="V101" s="18">
        <v>33</v>
      </c>
      <c r="W101" s="18">
        <v>84</v>
      </c>
      <c r="X101" s="18">
        <v>25</v>
      </c>
      <c r="Y101" s="18">
        <v>90</v>
      </c>
      <c r="Z101" s="18">
        <v>82</v>
      </c>
      <c r="AA101" s="18">
        <v>47</v>
      </c>
      <c r="AB101" s="18">
        <v>3</v>
      </c>
      <c r="AC101" s="18">
        <v>0</v>
      </c>
      <c r="AD101" s="18">
        <v>0</v>
      </c>
      <c r="AE101" s="18">
        <v>0</v>
      </c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0">
        <f t="shared" si="3"/>
        <v>611</v>
      </c>
      <c r="BH101" s="16">
        <v>39520</v>
      </c>
      <c r="BI101" s="14">
        <f t="shared" si="4"/>
        <v>1546.0526315789473</v>
      </c>
      <c r="BJ101" s="18" t="str">
        <f t="shared" si="5"/>
        <v>Muito Alta</v>
      </c>
      <c r="BK101" s="3" t="s">
        <v>886</v>
      </c>
    </row>
    <row r="102" spans="1:63" ht="15.75">
      <c r="A102" s="24">
        <v>98</v>
      </c>
      <c r="B102" s="22">
        <v>310910</v>
      </c>
      <c r="C102" s="13" t="s">
        <v>877</v>
      </c>
      <c r="D102" s="22" t="s">
        <v>623</v>
      </c>
      <c r="E102" s="22" t="s">
        <v>112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0">
        <f t="shared" si="3"/>
        <v>1</v>
      </c>
      <c r="BH102" s="16">
        <v>11010</v>
      </c>
      <c r="BI102" s="14">
        <f t="shared" si="4"/>
        <v>9.08265213442325</v>
      </c>
      <c r="BJ102" s="18" t="str">
        <f t="shared" si="5"/>
        <v>Baixa</v>
      </c>
      <c r="BK102" s="3" t="s">
        <v>885</v>
      </c>
    </row>
    <row r="103" spans="1:63" ht="15.75">
      <c r="A103" s="24">
        <v>99</v>
      </c>
      <c r="B103" s="22">
        <v>310920</v>
      </c>
      <c r="C103" s="13" t="s">
        <v>871</v>
      </c>
      <c r="D103" s="22" t="s">
        <v>795</v>
      </c>
      <c r="E103" s="22" t="s">
        <v>113</v>
      </c>
      <c r="F103" s="18">
        <v>0</v>
      </c>
      <c r="G103" s="18">
        <v>0</v>
      </c>
      <c r="H103" s="18">
        <v>0</v>
      </c>
      <c r="I103" s="18">
        <v>3</v>
      </c>
      <c r="J103" s="18">
        <v>6</v>
      </c>
      <c r="K103" s="18">
        <v>5</v>
      </c>
      <c r="L103" s="18">
        <v>7</v>
      </c>
      <c r="M103" s="18">
        <v>6</v>
      </c>
      <c r="N103" s="18">
        <v>4</v>
      </c>
      <c r="O103" s="18">
        <v>8</v>
      </c>
      <c r="P103" s="18">
        <v>4</v>
      </c>
      <c r="Q103" s="18">
        <v>12</v>
      </c>
      <c r="R103" s="18">
        <v>12</v>
      </c>
      <c r="S103" s="18">
        <v>8</v>
      </c>
      <c r="T103" s="18">
        <v>14</v>
      </c>
      <c r="U103" s="18">
        <v>45</v>
      </c>
      <c r="V103" s="18">
        <v>25</v>
      </c>
      <c r="W103" s="18">
        <v>6</v>
      </c>
      <c r="X103" s="18">
        <v>15</v>
      </c>
      <c r="Y103" s="18">
        <v>9</v>
      </c>
      <c r="Z103" s="18">
        <v>10</v>
      </c>
      <c r="AA103" s="18">
        <v>6</v>
      </c>
      <c r="AB103" s="18">
        <v>1</v>
      </c>
      <c r="AC103" s="18">
        <v>2</v>
      </c>
      <c r="AD103" s="18">
        <v>1</v>
      </c>
      <c r="AE103" s="18">
        <v>0</v>
      </c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0">
        <f t="shared" si="3"/>
        <v>209</v>
      </c>
      <c r="BH103" s="16">
        <v>10377</v>
      </c>
      <c r="BI103" s="14">
        <f t="shared" si="4"/>
        <v>2014.069576949022</v>
      </c>
      <c r="BJ103" s="18" t="str">
        <f t="shared" si="5"/>
        <v>Muito Alta</v>
      </c>
      <c r="BK103" s="3" t="s">
        <v>885</v>
      </c>
    </row>
    <row r="104" spans="1:63" ht="15.75">
      <c r="A104" s="24">
        <v>100</v>
      </c>
      <c r="B104" s="22">
        <v>310925</v>
      </c>
      <c r="C104" s="13" t="s">
        <v>873</v>
      </c>
      <c r="D104" s="22" t="s">
        <v>228</v>
      </c>
      <c r="E104" s="22" t="s">
        <v>114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1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3</v>
      </c>
      <c r="Y104" s="18">
        <v>0</v>
      </c>
      <c r="Z104" s="18">
        <v>0</v>
      </c>
      <c r="AA104" s="18">
        <v>0</v>
      </c>
      <c r="AB104" s="18">
        <v>0</v>
      </c>
      <c r="AC104" s="18">
        <v>1</v>
      </c>
      <c r="AD104" s="18">
        <v>0</v>
      </c>
      <c r="AE104" s="18">
        <v>0</v>
      </c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0">
        <f t="shared" si="3"/>
        <v>5</v>
      </c>
      <c r="BH104" s="16">
        <v>4074</v>
      </c>
      <c r="BI104" s="14">
        <f t="shared" si="4"/>
        <v>122.72950417280315</v>
      </c>
      <c r="BJ104" s="18" t="str">
        <f t="shared" si="5"/>
        <v>Média</v>
      </c>
      <c r="BK104" s="3" t="s">
        <v>885</v>
      </c>
    </row>
    <row r="105" spans="1:63" ht="15.75">
      <c r="A105" s="24">
        <v>101</v>
      </c>
      <c r="B105" s="22">
        <v>310930</v>
      </c>
      <c r="C105" s="13" t="s">
        <v>880</v>
      </c>
      <c r="D105" s="22" t="s">
        <v>832</v>
      </c>
      <c r="E105" s="22" t="s">
        <v>115</v>
      </c>
      <c r="F105" s="18">
        <v>0</v>
      </c>
      <c r="G105" s="18">
        <v>3</v>
      </c>
      <c r="H105" s="18">
        <v>1</v>
      </c>
      <c r="I105" s="18">
        <v>2</v>
      </c>
      <c r="J105" s="18">
        <v>7</v>
      </c>
      <c r="K105" s="18">
        <v>24</v>
      </c>
      <c r="L105" s="18">
        <v>33</v>
      </c>
      <c r="M105" s="18">
        <v>36</v>
      </c>
      <c r="N105" s="18">
        <v>40</v>
      </c>
      <c r="O105" s="18">
        <v>101</v>
      </c>
      <c r="P105" s="18">
        <v>101</v>
      </c>
      <c r="Q105" s="18">
        <v>155</v>
      </c>
      <c r="R105" s="18">
        <v>251</v>
      </c>
      <c r="S105" s="18">
        <v>121</v>
      </c>
      <c r="T105" s="18">
        <v>67</v>
      </c>
      <c r="U105" s="18">
        <v>55</v>
      </c>
      <c r="V105" s="18">
        <v>67</v>
      </c>
      <c r="W105" s="18">
        <v>49</v>
      </c>
      <c r="X105" s="18">
        <v>18</v>
      </c>
      <c r="Y105" s="18">
        <v>13</v>
      </c>
      <c r="Z105" s="18">
        <v>10</v>
      </c>
      <c r="AA105" s="18">
        <v>0</v>
      </c>
      <c r="AB105" s="18">
        <v>0</v>
      </c>
      <c r="AC105" s="18">
        <v>1</v>
      </c>
      <c r="AD105" s="18">
        <v>0</v>
      </c>
      <c r="AE105" s="18">
        <v>0</v>
      </c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0">
        <f t="shared" si="3"/>
        <v>1155</v>
      </c>
      <c r="BH105" s="16">
        <v>24663</v>
      </c>
      <c r="BI105" s="14">
        <f t="shared" si="4"/>
        <v>4683.128573166281</v>
      </c>
      <c r="BJ105" s="18" t="str">
        <f t="shared" si="5"/>
        <v>Muito Alta</v>
      </c>
      <c r="BK105" s="3" t="s">
        <v>885</v>
      </c>
    </row>
    <row r="106" spans="1:63" ht="15.75">
      <c r="A106" s="24">
        <v>102</v>
      </c>
      <c r="B106" s="22">
        <v>310940</v>
      </c>
      <c r="C106" s="13" t="s">
        <v>881</v>
      </c>
      <c r="D106" s="22" t="s">
        <v>609</v>
      </c>
      <c r="E106" s="22" t="s">
        <v>116</v>
      </c>
      <c r="F106" s="18">
        <v>10</v>
      </c>
      <c r="G106" s="18">
        <v>9</v>
      </c>
      <c r="H106" s="18">
        <v>40</v>
      </c>
      <c r="I106" s="18">
        <v>61</v>
      </c>
      <c r="J106" s="18">
        <v>73</v>
      </c>
      <c r="K106" s="18">
        <v>64</v>
      </c>
      <c r="L106" s="18">
        <v>55</v>
      </c>
      <c r="M106" s="18">
        <v>29</v>
      </c>
      <c r="N106" s="18">
        <v>28</v>
      </c>
      <c r="O106" s="18">
        <v>24</v>
      </c>
      <c r="P106" s="18">
        <v>27</v>
      </c>
      <c r="Q106" s="18">
        <v>31</v>
      </c>
      <c r="R106" s="18">
        <v>10</v>
      </c>
      <c r="S106" s="18">
        <v>12</v>
      </c>
      <c r="T106" s="18">
        <v>13</v>
      </c>
      <c r="U106" s="18">
        <v>11</v>
      </c>
      <c r="V106" s="18">
        <v>4</v>
      </c>
      <c r="W106" s="18">
        <v>2</v>
      </c>
      <c r="X106" s="18">
        <v>4</v>
      </c>
      <c r="Y106" s="18">
        <v>2</v>
      </c>
      <c r="Z106" s="18">
        <v>5</v>
      </c>
      <c r="AA106" s="18">
        <v>3</v>
      </c>
      <c r="AB106" s="18">
        <v>0</v>
      </c>
      <c r="AC106" s="18">
        <v>0</v>
      </c>
      <c r="AD106" s="18">
        <v>0</v>
      </c>
      <c r="AE106" s="18">
        <v>0</v>
      </c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0">
        <f t="shared" si="3"/>
        <v>517</v>
      </c>
      <c r="BH106" s="16">
        <v>27988</v>
      </c>
      <c r="BI106" s="14">
        <f t="shared" si="4"/>
        <v>1847.2202372445336</v>
      </c>
      <c r="BJ106" s="18" t="str">
        <f t="shared" si="5"/>
        <v>Muito Alta</v>
      </c>
      <c r="BK106" s="3" t="s">
        <v>886</v>
      </c>
    </row>
    <row r="107" spans="1:63" ht="15.75">
      <c r="A107" s="24">
        <v>103</v>
      </c>
      <c r="B107" s="22">
        <v>310945</v>
      </c>
      <c r="C107" s="13" t="s">
        <v>880</v>
      </c>
      <c r="D107" s="22" t="s">
        <v>832</v>
      </c>
      <c r="E107" s="22" t="s">
        <v>117</v>
      </c>
      <c r="F107" s="18">
        <v>7</v>
      </c>
      <c r="G107" s="18">
        <v>9</v>
      </c>
      <c r="H107" s="18">
        <v>7</v>
      </c>
      <c r="I107" s="18">
        <v>2</v>
      </c>
      <c r="J107" s="18">
        <v>6</v>
      </c>
      <c r="K107" s="18">
        <v>15</v>
      </c>
      <c r="L107" s="18">
        <v>7</v>
      </c>
      <c r="M107" s="18">
        <v>11</v>
      </c>
      <c r="N107" s="18">
        <v>6</v>
      </c>
      <c r="O107" s="18">
        <v>7</v>
      </c>
      <c r="P107" s="18">
        <v>3</v>
      </c>
      <c r="Q107" s="18">
        <v>7</v>
      </c>
      <c r="R107" s="18">
        <v>2</v>
      </c>
      <c r="S107" s="18">
        <v>11</v>
      </c>
      <c r="T107" s="18">
        <v>13</v>
      </c>
      <c r="U107" s="18">
        <v>7</v>
      </c>
      <c r="V107" s="18">
        <v>7</v>
      </c>
      <c r="W107" s="18">
        <v>7</v>
      </c>
      <c r="X107" s="18">
        <v>9</v>
      </c>
      <c r="Y107" s="18">
        <v>3</v>
      </c>
      <c r="Z107" s="18">
        <v>2</v>
      </c>
      <c r="AA107" s="18">
        <v>0</v>
      </c>
      <c r="AB107" s="18">
        <v>2</v>
      </c>
      <c r="AC107" s="18">
        <v>0</v>
      </c>
      <c r="AD107" s="18">
        <v>0</v>
      </c>
      <c r="AE107" s="18">
        <v>0</v>
      </c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0">
        <f t="shared" si="3"/>
        <v>150</v>
      </c>
      <c r="BH107" s="16">
        <v>6909</v>
      </c>
      <c r="BI107" s="14">
        <f t="shared" si="4"/>
        <v>2171.0811984368215</v>
      </c>
      <c r="BJ107" s="18" t="str">
        <f t="shared" si="5"/>
        <v>Muito Alta</v>
      </c>
      <c r="BK107" s="3" t="s">
        <v>885</v>
      </c>
    </row>
    <row r="108" spans="1:63" ht="15.75">
      <c r="A108" s="24">
        <v>104</v>
      </c>
      <c r="B108" s="22">
        <v>310950</v>
      </c>
      <c r="C108" s="13" t="s">
        <v>877</v>
      </c>
      <c r="D108" s="22" t="s">
        <v>30</v>
      </c>
      <c r="E108" s="22" t="s">
        <v>118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2</v>
      </c>
      <c r="R108" s="18">
        <v>0</v>
      </c>
      <c r="S108" s="18">
        <v>0</v>
      </c>
      <c r="T108" s="18">
        <v>0</v>
      </c>
      <c r="U108" s="18">
        <v>0</v>
      </c>
      <c r="V108" s="18">
        <v>1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0">
        <f t="shared" si="3"/>
        <v>3</v>
      </c>
      <c r="BH108" s="16">
        <v>14075</v>
      </c>
      <c r="BI108" s="14">
        <f t="shared" si="4"/>
        <v>21.314387211367674</v>
      </c>
      <c r="BJ108" s="18" t="str">
        <f t="shared" si="5"/>
        <v>Baixa</v>
      </c>
      <c r="BK108" s="3" t="s">
        <v>885</v>
      </c>
    </row>
    <row r="109" spans="1:63" ht="15.75">
      <c r="A109" s="24">
        <v>105</v>
      </c>
      <c r="B109" s="22">
        <v>310960</v>
      </c>
      <c r="C109" s="13" t="s">
        <v>871</v>
      </c>
      <c r="D109" s="22" t="s">
        <v>795</v>
      </c>
      <c r="E109" s="22" t="s">
        <v>119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2</v>
      </c>
      <c r="U109" s="18">
        <v>3</v>
      </c>
      <c r="V109" s="18">
        <v>4</v>
      </c>
      <c r="W109" s="18">
        <v>4</v>
      </c>
      <c r="X109" s="18">
        <v>8</v>
      </c>
      <c r="Y109" s="18">
        <v>6</v>
      </c>
      <c r="Z109" s="18">
        <v>0</v>
      </c>
      <c r="AA109" s="18">
        <v>0</v>
      </c>
      <c r="AB109" s="18">
        <v>0</v>
      </c>
      <c r="AC109" s="18">
        <v>1</v>
      </c>
      <c r="AD109" s="18">
        <v>0</v>
      </c>
      <c r="AE109" s="18">
        <v>0</v>
      </c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0">
        <f t="shared" si="3"/>
        <v>28</v>
      </c>
      <c r="BH109" s="16">
        <v>3616</v>
      </c>
      <c r="BI109" s="14">
        <f t="shared" si="4"/>
        <v>774.3362831858407</v>
      </c>
      <c r="BJ109" s="18" t="str">
        <f t="shared" si="5"/>
        <v>Muito Alta</v>
      </c>
      <c r="BK109" s="3" t="s">
        <v>885</v>
      </c>
    </row>
    <row r="110" spans="1:63" ht="15.75">
      <c r="A110" s="24">
        <v>106</v>
      </c>
      <c r="B110" s="22">
        <v>310970</v>
      </c>
      <c r="C110" s="13" t="s">
        <v>877</v>
      </c>
      <c r="D110" s="22" t="s">
        <v>623</v>
      </c>
      <c r="E110" s="22" t="s">
        <v>120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1</v>
      </c>
      <c r="T110" s="18">
        <v>0</v>
      </c>
      <c r="U110" s="18">
        <v>0</v>
      </c>
      <c r="V110" s="18">
        <v>1</v>
      </c>
      <c r="W110" s="18">
        <v>0</v>
      </c>
      <c r="X110" s="18">
        <v>1</v>
      </c>
      <c r="Y110" s="18">
        <v>0</v>
      </c>
      <c r="Z110" s="18">
        <v>0</v>
      </c>
      <c r="AA110" s="18">
        <v>0</v>
      </c>
      <c r="AB110" s="18">
        <v>2</v>
      </c>
      <c r="AC110" s="18">
        <v>0</v>
      </c>
      <c r="AD110" s="18">
        <v>1</v>
      </c>
      <c r="AE110" s="18">
        <v>0</v>
      </c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0">
        <f t="shared" si="3"/>
        <v>6</v>
      </c>
      <c r="BH110" s="16">
        <v>11514</v>
      </c>
      <c r="BI110" s="14">
        <f t="shared" si="4"/>
        <v>52.11047420531526</v>
      </c>
      <c r="BJ110" s="18" t="str">
        <f t="shared" si="5"/>
        <v>Baixa</v>
      </c>
      <c r="BK110" s="3" t="s">
        <v>885</v>
      </c>
    </row>
    <row r="111" spans="1:63" ht="15.75">
      <c r="A111" s="24">
        <v>107</v>
      </c>
      <c r="B111" s="22">
        <v>310270</v>
      </c>
      <c r="C111" s="13" t="s">
        <v>876</v>
      </c>
      <c r="D111" s="22" t="s">
        <v>579</v>
      </c>
      <c r="E111" s="22" t="s">
        <v>121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2</v>
      </c>
      <c r="Y111" s="18">
        <v>0</v>
      </c>
      <c r="Z111" s="18">
        <v>2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0">
        <f t="shared" si="3"/>
        <v>4</v>
      </c>
      <c r="BH111" s="16">
        <v>2677</v>
      </c>
      <c r="BI111" s="14">
        <f t="shared" si="4"/>
        <v>149.42099364960777</v>
      </c>
      <c r="BJ111" s="18" t="str">
        <f t="shared" si="5"/>
        <v>Média</v>
      </c>
      <c r="BK111" s="3" t="s">
        <v>885</v>
      </c>
    </row>
    <row r="112" spans="1:63" ht="15.75">
      <c r="A112" s="24">
        <v>108</v>
      </c>
      <c r="B112" s="22">
        <v>310980</v>
      </c>
      <c r="C112" s="13" t="s">
        <v>870</v>
      </c>
      <c r="D112" s="22" t="s">
        <v>398</v>
      </c>
      <c r="E112" s="22" t="s">
        <v>122</v>
      </c>
      <c r="F112" s="18">
        <v>2</v>
      </c>
      <c r="G112" s="18">
        <v>0</v>
      </c>
      <c r="H112" s="18">
        <v>0</v>
      </c>
      <c r="I112" s="18">
        <v>4</v>
      </c>
      <c r="J112" s="18">
        <v>1</v>
      </c>
      <c r="K112" s="18">
        <v>0</v>
      </c>
      <c r="L112" s="18">
        <v>3</v>
      </c>
      <c r="M112" s="18">
        <v>2</v>
      </c>
      <c r="N112" s="18">
        <v>1</v>
      </c>
      <c r="O112" s="18">
        <v>2</v>
      </c>
      <c r="P112" s="18">
        <v>0</v>
      </c>
      <c r="Q112" s="18">
        <v>3</v>
      </c>
      <c r="R112" s="18">
        <v>3</v>
      </c>
      <c r="S112" s="18">
        <v>1</v>
      </c>
      <c r="T112" s="18">
        <v>1</v>
      </c>
      <c r="U112" s="18">
        <v>2</v>
      </c>
      <c r="V112" s="18">
        <v>1</v>
      </c>
      <c r="W112" s="18">
        <v>0</v>
      </c>
      <c r="X112" s="18">
        <v>3</v>
      </c>
      <c r="Y112" s="18">
        <v>3</v>
      </c>
      <c r="Z112" s="18">
        <v>2</v>
      </c>
      <c r="AA112" s="18">
        <v>0</v>
      </c>
      <c r="AB112" s="18">
        <v>1</v>
      </c>
      <c r="AC112" s="18">
        <v>0</v>
      </c>
      <c r="AD112" s="18">
        <v>0</v>
      </c>
      <c r="AE112" s="18">
        <v>0</v>
      </c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0">
        <f t="shared" si="3"/>
        <v>35</v>
      </c>
      <c r="BH112" s="16">
        <v>11495</v>
      </c>
      <c r="BI112" s="14">
        <f t="shared" si="4"/>
        <v>304.4802087864289</v>
      </c>
      <c r="BJ112" s="18" t="str">
        <f t="shared" si="5"/>
        <v>Alta</v>
      </c>
      <c r="BK112" s="3" t="s">
        <v>885</v>
      </c>
    </row>
    <row r="113" spans="1:63" ht="15.75">
      <c r="A113" s="24">
        <v>109</v>
      </c>
      <c r="B113" s="22">
        <v>310990</v>
      </c>
      <c r="C113" s="13" t="s">
        <v>871</v>
      </c>
      <c r="D113" s="22" t="s">
        <v>795</v>
      </c>
      <c r="E113" s="22" t="s">
        <v>123</v>
      </c>
      <c r="F113" s="18">
        <v>0</v>
      </c>
      <c r="G113" s="18">
        <v>0</v>
      </c>
      <c r="H113" s="18">
        <v>0</v>
      </c>
      <c r="I113" s="18">
        <v>1</v>
      </c>
      <c r="J113" s="18">
        <v>0</v>
      </c>
      <c r="K113" s="18">
        <v>0</v>
      </c>
      <c r="L113" s="18">
        <v>0</v>
      </c>
      <c r="M113" s="18">
        <v>1</v>
      </c>
      <c r="N113" s="18">
        <v>3</v>
      </c>
      <c r="O113" s="18">
        <v>1</v>
      </c>
      <c r="P113" s="18">
        <v>1</v>
      </c>
      <c r="Q113" s="18">
        <v>2</v>
      </c>
      <c r="R113" s="18">
        <v>0</v>
      </c>
      <c r="S113" s="18">
        <v>1</v>
      </c>
      <c r="T113" s="18">
        <v>0</v>
      </c>
      <c r="U113" s="18">
        <v>3</v>
      </c>
      <c r="V113" s="18">
        <v>5</v>
      </c>
      <c r="W113" s="18">
        <v>3</v>
      </c>
      <c r="X113" s="18">
        <v>15</v>
      </c>
      <c r="Y113" s="18">
        <v>9</v>
      </c>
      <c r="Z113" s="18">
        <v>7</v>
      </c>
      <c r="AA113" s="18">
        <v>9</v>
      </c>
      <c r="AB113" s="18">
        <v>5</v>
      </c>
      <c r="AC113" s="18">
        <v>2</v>
      </c>
      <c r="AD113" s="18">
        <v>0</v>
      </c>
      <c r="AE113" s="18">
        <v>0</v>
      </c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0">
        <f t="shared" si="3"/>
        <v>68</v>
      </c>
      <c r="BH113" s="16">
        <v>44377</v>
      </c>
      <c r="BI113" s="14">
        <f t="shared" si="4"/>
        <v>153.23253036482865</v>
      </c>
      <c r="BJ113" s="18" t="str">
        <f t="shared" si="5"/>
        <v>Média</v>
      </c>
      <c r="BK113" s="3" t="s">
        <v>886</v>
      </c>
    </row>
    <row r="114" spans="1:63" ht="15.75">
      <c r="A114" s="24">
        <v>110</v>
      </c>
      <c r="B114" s="22">
        <v>311000</v>
      </c>
      <c r="C114" s="13" t="s">
        <v>871</v>
      </c>
      <c r="D114" s="22" t="s">
        <v>80</v>
      </c>
      <c r="E114" s="22" t="s">
        <v>124</v>
      </c>
      <c r="F114" s="18">
        <v>0</v>
      </c>
      <c r="G114" s="18">
        <v>2</v>
      </c>
      <c r="H114" s="18">
        <v>1</v>
      </c>
      <c r="I114" s="18">
        <v>0</v>
      </c>
      <c r="J114" s="18">
        <v>1</v>
      </c>
      <c r="K114" s="18">
        <v>1</v>
      </c>
      <c r="L114" s="18">
        <v>0</v>
      </c>
      <c r="M114" s="18">
        <v>2</v>
      </c>
      <c r="N114" s="18">
        <v>2</v>
      </c>
      <c r="O114" s="18">
        <v>2</v>
      </c>
      <c r="P114" s="18">
        <v>6</v>
      </c>
      <c r="Q114" s="18">
        <v>19</v>
      </c>
      <c r="R114" s="18">
        <v>32</v>
      </c>
      <c r="S114" s="18">
        <v>84</v>
      </c>
      <c r="T114" s="18">
        <v>71</v>
      </c>
      <c r="U114" s="18">
        <v>94</v>
      </c>
      <c r="V114" s="18">
        <v>123</v>
      </c>
      <c r="W114" s="18">
        <v>113</v>
      </c>
      <c r="X114" s="18">
        <v>117</v>
      </c>
      <c r="Y114" s="18">
        <v>89</v>
      </c>
      <c r="Z114" s="18">
        <v>84</v>
      </c>
      <c r="AA114" s="18">
        <v>67</v>
      </c>
      <c r="AB114" s="18">
        <v>37</v>
      </c>
      <c r="AC114" s="18">
        <v>6</v>
      </c>
      <c r="AD114" s="18">
        <v>0</v>
      </c>
      <c r="AE114" s="18">
        <v>0</v>
      </c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0">
        <f t="shared" si="3"/>
        <v>953</v>
      </c>
      <c r="BH114" s="16">
        <v>5450</v>
      </c>
      <c r="BI114" s="14">
        <f t="shared" si="4"/>
        <v>17486.238532110092</v>
      </c>
      <c r="BJ114" s="18" t="str">
        <f t="shared" si="5"/>
        <v>Muito Alta</v>
      </c>
      <c r="BK114" s="3" t="s">
        <v>885</v>
      </c>
    </row>
    <row r="115" spans="1:63" ht="15.75">
      <c r="A115" s="24">
        <v>111</v>
      </c>
      <c r="B115" s="22">
        <v>311010</v>
      </c>
      <c r="C115" s="13" t="s">
        <v>878</v>
      </c>
      <c r="D115" s="22" t="s">
        <v>466</v>
      </c>
      <c r="E115" s="22" t="s">
        <v>125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1</v>
      </c>
      <c r="AB115" s="18">
        <v>0</v>
      </c>
      <c r="AC115" s="18">
        <v>0</v>
      </c>
      <c r="AD115" s="18">
        <v>0</v>
      </c>
      <c r="AE115" s="18">
        <v>0</v>
      </c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0">
        <f t="shared" si="3"/>
        <v>1</v>
      </c>
      <c r="BH115" s="16">
        <v>4002</v>
      </c>
      <c r="BI115" s="14">
        <f t="shared" si="4"/>
        <v>24.98750624687656</v>
      </c>
      <c r="BJ115" s="18" t="str">
        <f t="shared" si="5"/>
        <v>Baixa</v>
      </c>
      <c r="BK115" s="3" t="s">
        <v>885</v>
      </c>
    </row>
    <row r="116" spans="1:63" ht="15.75">
      <c r="A116" s="24">
        <v>112</v>
      </c>
      <c r="B116" s="22">
        <v>311020</v>
      </c>
      <c r="C116" s="13" t="s">
        <v>872</v>
      </c>
      <c r="D116" s="22" t="s">
        <v>617</v>
      </c>
      <c r="E116" s="22" t="s">
        <v>126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1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0</v>
      </c>
      <c r="AE116" s="18">
        <v>0</v>
      </c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0">
        <f t="shared" si="3"/>
        <v>2</v>
      </c>
      <c r="BH116" s="16">
        <v>14417</v>
      </c>
      <c r="BI116" s="14">
        <f t="shared" si="4"/>
        <v>13.87251161822848</v>
      </c>
      <c r="BJ116" s="18" t="str">
        <f t="shared" si="5"/>
        <v>Baixa</v>
      </c>
      <c r="BK116" s="3" t="s">
        <v>885</v>
      </c>
    </row>
    <row r="117" spans="1:63" ht="15.75">
      <c r="A117" s="24">
        <v>113</v>
      </c>
      <c r="B117" s="22">
        <v>311030</v>
      </c>
      <c r="C117" s="13" t="s">
        <v>877</v>
      </c>
      <c r="D117" s="22" t="s">
        <v>623</v>
      </c>
      <c r="E117" s="22" t="s">
        <v>127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1</v>
      </c>
      <c r="AB117" s="18">
        <v>0</v>
      </c>
      <c r="AC117" s="18">
        <v>0</v>
      </c>
      <c r="AD117" s="18">
        <v>0</v>
      </c>
      <c r="AE117" s="18">
        <v>0</v>
      </c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0">
        <f t="shared" si="3"/>
        <v>1</v>
      </c>
      <c r="BH117" s="16">
        <v>2934</v>
      </c>
      <c r="BI117" s="14">
        <f t="shared" si="4"/>
        <v>34.08316291751875</v>
      </c>
      <c r="BJ117" s="18" t="str">
        <f t="shared" si="5"/>
        <v>Baixa</v>
      </c>
      <c r="BK117" s="3" t="s">
        <v>885</v>
      </c>
    </row>
    <row r="118" spans="1:63" ht="15.75">
      <c r="A118" s="24">
        <v>114</v>
      </c>
      <c r="B118" s="22">
        <v>311040</v>
      </c>
      <c r="C118" s="13" t="s">
        <v>875</v>
      </c>
      <c r="D118" s="22" t="s">
        <v>262</v>
      </c>
      <c r="E118" s="22" t="s">
        <v>128</v>
      </c>
      <c r="F118" s="18">
        <v>0</v>
      </c>
      <c r="G118" s="18">
        <v>0</v>
      </c>
      <c r="H118" s="18">
        <v>0</v>
      </c>
      <c r="I118" s="18">
        <v>1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1</v>
      </c>
      <c r="W118" s="18">
        <v>0</v>
      </c>
      <c r="X118" s="18">
        <v>1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0">
        <f t="shared" si="3"/>
        <v>3</v>
      </c>
      <c r="BH118" s="16">
        <v>21738</v>
      </c>
      <c r="BI118" s="14">
        <f t="shared" si="4"/>
        <v>13.80071763731714</v>
      </c>
      <c r="BJ118" s="18" t="str">
        <f t="shared" si="5"/>
        <v>Baixa</v>
      </c>
      <c r="BK118" s="3" t="s">
        <v>885</v>
      </c>
    </row>
    <row r="119" spans="1:63" ht="15.75">
      <c r="A119" s="24">
        <v>115</v>
      </c>
      <c r="B119" s="22">
        <v>311050</v>
      </c>
      <c r="C119" s="13" t="s">
        <v>877</v>
      </c>
      <c r="D119" s="22" t="s">
        <v>623</v>
      </c>
      <c r="E119" s="22" t="s">
        <v>129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1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0">
        <f t="shared" si="3"/>
        <v>1</v>
      </c>
      <c r="BH119" s="16">
        <v>29278</v>
      </c>
      <c r="BI119" s="14">
        <f t="shared" si="4"/>
        <v>3.415533847940433</v>
      </c>
      <c r="BJ119" s="18" t="str">
        <f t="shared" si="5"/>
        <v>Baixa</v>
      </c>
      <c r="BK119" s="3" t="s">
        <v>886</v>
      </c>
    </row>
    <row r="120" spans="1:63" ht="15.75">
      <c r="A120" s="24">
        <v>116</v>
      </c>
      <c r="B120" s="22">
        <v>311060</v>
      </c>
      <c r="C120" s="13" t="s">
        <v>877</v>
      </c>
      <c r="D120" s="22" t="s">
        <v>623</v>
      </c>
      <c r="E120" s="22" t="s">
        <v>130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1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1</v>
      </c>
      <c r="AB120" s="18">
        <v>0</v>
      </c>
      <c r="AC120" s="18">
        <v>0</v>
      </c>
      <c r="AD120" s="18">
        <v>0</v>
      </c>
      <c r="AE120" s="18">
        <v>0</v>
      </c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0">
        <f t="shared" si="3"/>
        <v>2</v>
      </c>
      <c r="BH120" s="16">
        <v>12816</v>
      </c>
      <c r="BI120" s="14">
        <f t="shared" si="4"/>
        <v>15.605493133583021</v>
      </c>
      <c r="BJ120" s="18" t="str">
        <f t="shared" si="5"/>
        <v>Baixa</v>
      </c>
      <c r="BK120" s="3" t="s">
        <v>885</v>
      </c>
    </row>
    <row r="121" spans="1:63" ht="15.75">
      <c r="A121" s="24">
        <v>117</v>
      </c>
      <c r="B121" s="22">
        <v>311070</v>
      </c>
      <c r="C121" s="13" t="s">
        <v>877</v>
      </c>
      <c r="D121" s="22" t="s">
        <v>840</v>
      </c>
      <c r="E121" s="22" t="s">
        <v>131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</v>
      </c>
      <c r="W121" s="18">
        <v>0</v>
      </c>
      <c r="X121" s="18">
        <v>0</v>
      </c>
      <c r="Y121" s="18">
        <v>1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0">
        <f t="shared" si="3"/>
        <v>2</v>
      </c>
      <c r="BH121" s="16">
        <v>3711</v>
      </c>
      <c r="BI121" s="14">
        <f t="shared" si="4"/>
        <v>53.89382915656157</v>
      </c>
      <c r="BJ121" s="18" t="str">
        <f t="shared" si="5"/>
        <v>Baixa</v>
      </c>
      <c r="BK121" s="3" t="s">
        <v>885</v>
      </c>
    </row>
    <row r="122" spans="1:63" ht="15.75">
      <c r="A122" s="24">
        <v>118</v>
      </c>
      <c r="B122" s="22">
        <v>311080</v>
      </c>
      <c r="C122" s="13" t="s">
        <v>876</v>
      </c>
      <c r="D122" s="22" t="s">
        <v>811</v>
      </c>
      <c r="E122" s="22" t="s">
        <v>132</v>
      </c>
      <c r="F122" s="18">
        <v>1</v>
      </c>
      <c r="G122" s="18">
        <v>0</v>
      </c>
      <c r="H122" s="18">
        <v>2</v>
      </c>
      <c r="I122" s="18">
        <v>0</v>
      </c>
      <c r="J122" s="18">
        <v>2</v>
      </c>
      <c r="K122" s="18">
        <v>0</v>
      </c>
      <c r="L122" s="18">
        <v>0</v>
      </c>
      <c r="M122" s="18">
        <v>0</v>
      </c>
      <c r="N122" s="18">
        <v>1</v>
      </c>
      <c r="O122" s="18">
        <v>0</v>
      </c>
      <c r="P122" s="18">
        <v>0</v>
      </c>
      <c r="Q122" s="18">
        <v>1</v>
      </c>
      <c r="R122" s="18">
        <v>0</v>
      </c>
      <c r="S122" s="18">
        <v>0</v>
      </c>
      <c r="T122" s="18">
        <v>0</v>
      </c>
      <c r="U122" s="18">
        <v>1</v>
      </c>
      <c r="V122" s="18">
        <v>1</v>
      </c>
      <c r="W122" s="18">
        <v>0</v>
      </c>
      <c r="X122" s="18">
        <v>1</v>
      </c>
      <c r="Y122" s="18">
        <v>1</v>
      </c>
      <c r="Z122" s="18">
        <v>0</v>
      </c>
      <c r="AA122" s="18">
        <v>3</v>
      </c>
      <c r="AB122" s="18">
        <v>1</v>
      </c>
      <c r="AC122" s="18">
        <v>1</v>
      </c>
      <c r="AD122" s="18">
        <v>0</v>
      </c>
      <c r="AE122" s="18">
        <v>0</v>
      </c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0">
        <f t="shared" si="3"/>
        <v>16</v>
      </c>
      <c r="BH122" s="16">
        <v>16565</v>
      </c>
      <c r="BI122" s="14">
        <f t="shared" si="4"/>
        <v>96.58919408391186</v>
      </c>
      <c r="BJ122" s="18" t="str">
        <f t="shared" si="5"/>
        <v>Baixa</v>
      </c>
      <c r="BK122" s="3" t="s">
        <v>885</v>
      </c>
    </row>
    <row r="123" spans="1:63" ht="15.75">
      <c r="A123" s="24">
        <v>119</v>
      </c>
      <c r="B123" s="22">
        <v>311090</v>
      </c>
      <c r="C123" s="13" t="s">
        <v>877</v>
      </c>
      <c r="D123" s="22" t="s">
        <v>840</v>
      </c>
      <c r="E123" s="22" t="s">
        <v>133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1</v>
      </c>
      <c r="U123" s="18">
        <v>1</v>
      </c>
      <c r="V123" s="18">
        <v>0</v>
      </c>
      <c r="W123" s="18">
        <v>0</v>
      </c>
      <c r="X123" s="18">
        <v>1</v>
      </c>
      <c r="Y123" s="18">
        <v>0</v>
      </c>
      <c r="Z123" s="18">
        <v>1</v>
      </c>
      <c r="AA123" s="18">
        <v>2</v>
      </c>
      <c r="AB123" s="18">
        <v>0</v>
      </c>
      <c r="AC123" s="18">
        <v>0</v>
      </c>
      <c r="AD123" s="18">
        <v>0</v>
      </c>
      <c r="AE123" s="18">
        <v>0</v>
      </c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0">
        <f t="shared" si="3"/>
        <v>7</v>
      </c>
      <c r="BH123" s="16">
        <v>21056</v>
      </c>
      <c r="BI123" s="14">
        <f t="shared" si="4"/>
        <v>33.244680851063826</v>
      </c>
      <c r="BJ123" s="18" t="str">
        <f t="shared" si="5"/>
        <v>Baixa</v>
      </c>
      <c r="BK123" s="3" t="s">
        <v>885</v>
      </c>
    </row>
    <row r="124" spans="1:63" ht="15.75">
      <c r="A124" s="24">
        <v>120</v>
      </c>
      <c r="B124" s="22">
        <v>311100</v>
      </c>
      <c r="C124" s="13" t="s">
        <v>877</v>
      </c>
      <c r="D124" s="22" t="s">
        <v>30</v>
      </c>
      <c r="E124" s="22" t="s">
        <v>134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1</v>
      </c>
      <c r="U124" s="18">
        <v>0</v>
      </c>
      <c r="V124" s="18">
        <v>0</v>
      </c>
      <c r="W124" s="18">
        <v>0</v>
      </c>
      <c r="X124" s="18">
        <v>1</v>
      </c>
      <c r="Y124" s="18">
        <v>1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0">
        <f t="shared" si="3"/>
        <v>3</v>
      </c>
      <c r="BH124" s="16">
        <v>19738</v>
      </c>
      <c r="BI124" s="14">
        <f t="shared" si="4"/>
        <v>15.19910831897862</v>
      </c>
      <c r="BJ124" s="18" t="str">
        <f t="shared" si="5"/>
        <v>Baixa</v>
      </c>
      <c r="BK124" s="3" t="s">
        <v>885</v>
      </c>
    </row>
    <row r="125" spans="1:63" ht="15.75">
      <c r="A125" s="24">
        <v>121</v>
      </c>
      <c r="B125" s="22">
        <v>311110</v>
      </c>
      <c r="C125" s="13" t="s">
        <v>870</v>
      </c>
      <c r="D125" s="22" t="s">
        <v>398</v>
      </c>
      <c r="E125" s="22" t="s">
        <v>135</v>
      </c>
      <c r="F125" s="18">
        <v>43</v>
      </c>
      <c r="G125" s="18">
        <v>28</v>
      </c>
      <c r="H125" s="18">
        <v>29</v>
      </c>
      <c r="I125" s="18">
        <v>18</v>
      </c>
      <c r="J125" s="18">
        <v>10</v>
      </c>
      <c r="K125" s="18">
        <v>10</v>
      </c>
      <c r="L125" s="18">
        <v>9</v>
      </c>
      <c r="M125" s="18">
        <v>5</v>
      </c>
      <c r="N125" s="18">
        <v>4</v>
      </c>
      <c r="O125" s="18">
        <v>5</v>
      </c>
      <c r="P125" s="18">
        <v>4</v>
      </c>
      <c r="Q125" s="18">
        <v>5</v>
      </c>
      <c r="R125" s="18">
        <v>8</v>
      </c>
      <c r="S125" s="18">
        <v>7</v>
      </c>
      <c r="T125" s="18">
        <v>5</v>
      </c>
      <c r="U125" s="18">
        <v>12</v>
      </c>
      <c r="V125" s="18">
        <v>3</v>
      </c>
      <c r="W125" s="18">
        <v>9</v>
      </c>
      <c r="X125" s="18">
        <v>15</v>
      </c>
      <c r="Y125" s="18">
        <v>9</v>
      </c>
      <c r="Z125" s="18">
        <v>8</v>
      </c>
      <c r="AA125" s="18">
        <v>7</v>
      </c>
      <c r="AB125" s="18">
        <v>3</v>
      </c>
      <c r="AC125" s="18">
        <v>0</v>
      </c>
      <c r="AD125" s="18">
        <v>0</v>
      </c>
      <c r="AE125" s="18">
        <v>0</v>
      </c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0">
        <f t="shared" si="3"/>
        <v>256</v>
      </c>
      <c r="BH125" s="16">
        <v>3810</v>
      </c>
      <c r="BI125" s="14">
        <f t="shared" si="4"/>
        <v>6719.160104986877</v>
      </c>
      <c r="BJ125" s="18" t="str">
        <f t="shared" si="5"/>
        <v>Muito Alta</v>
      </c>
      <c r="BK125" s="3" t="s">
        <v>885</v>
      </c>
    </row>
    <row r="126" spans="1:63" ht="15.75">
      <c r="A126" s="24">
        <v>122</v>
      </c>
      <c r="B126" s="22">
        <v>311115</v>
      </c>
      <c r="C126" s="13" t="s">
        <v>881</v>
      </c>
      <c r="D126" s="22" t="s">
        <v>410</v>
      </c>
      <c r="E126" s="22" t="s">
        <v>136</v>
      </c>
      <c r="F126" s="18">
        <v>3</v>
      </c>
      <c r="G126" s="18">
        <v>16</v>
      </c>
      <c r="H126" s="18">
        <v>9</v>
      </c>
      <c r="I126" s="18">
        <v>7</v>
      </c>
      <c r="J126" s="18">
        <v>13</v>
      </c>
      <c r="K126" s="18">
        <v>20</v>
      </c>
      <c r="L126" s="18">
        <v>10</v>
      </c>
      <c r="M126" s="18">
        <v>8</v>
      </c>
      <c r="N126" s="18">
        <v>1</v>
      </c>
      <c r="O126" s="18">
        <v>0</v>
      </c>
      <c r="P126" s="18">
        <v>4</v>
      </c>
      <c r="Q126" s="18">
        <v>1</v>
      </c>
      <c r="R126" s="18">
        <v>2</v>
      </c>
      <c r="S126" s="18">
        <v>6</v>
      </c>
      <c r="T126" s="18">
        <v>4</v>
      </c>
      <c r="U126" s="18">
        <v>1</v>
      </c>
      <c r="V126" s="18">
        <v>3</v>
      </c>
      <c r="W126" s="18">
        <v>0</v>
      </c>
      <c r="X126" s="18">
        <v>3</v>
      </c>
      <c r="Y126" s="18">
        <v>0</v>
      </c>
      <c r="Z126" s="18">
        <v>0</v>
      </c>
      <c r="AA126" s="18">
        <v>2</v>
      </c>
      <c r="AB126" s="18">
        <v>0</v>
      </c>
      <c r="AC126" s="18">
        <v>1</v>
      </c>
      <c r="AD126" s="18">
        <v>0</v>
      </c>
      <c r="AE126" s="18">
        <v>0</v>
      </c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0">
        <f t="shared" si="3"/>
        <v>114</v>
      </c>
      <c r="BH126" s="16">
        <v>53866</v>
      </c>
      <c r="BI126" s="14">
        <f t="shared" si="4"/>
        <v>211.63628262726024</v>
      </c>
      <c r="BJ126" s="18" t="str">
        <f t="shared" si="5"/>
        <v>Média</v>
      </c>
      <c r="BK126" s="3" t="s">
        <v>886</v>
      </c>
    </row>
    <row r="127" spans="1:63" ht="15.75">
      <c r="A127" s="24">
        <v>123</v>
      </c>
      <c r="B127" s="22">
        <v>311120</v>
      </c>
      <c r="C127" s="13" t="s">
        <v>875</v>
      </c>
      <c r="D127" s="22" t="s">
        <v>262</v>
      </c>
      <c r="E127" s="22" t="s">
        <v>137</v>
      </c>
      <c r="F127" s="18">
        <v>0</v>
      </c>
      <c r="G127" s="18">
        <v>0</v>
      </c>
      <c r="H127" s="18">
        <v>1</v>
      </c>
      <c r="I127" s="18">
        <v>0</v>
      </c>
      <c r="J127" s="18">
        <v>0</v>
      </c>
      <c r="K127" s="18">
        <v>1</v>
      </c>
      <c r="L127" s="18">
        <v>0</v>
      </c>
      <c r="M127" s="18">
        <v>3</v>
      </c>
      <c r="N127" s="18">
        <v>2</v>
      </c>
      <c r="O127" s="18">
        <v>0</v>
      </c>
      <c r="P127" s="18">
        <v>7</v>
      </c>
      <c r="Q127" s="18">
        <v>15</v>
      </c>
      <c r="R127" s="18">
        <v>14</v>
      </c>
      <c r="S127" s="18">
        <v>11</v>
      </c>
      <c r="T127" s="18">
        <v>38</v>
      </c>
      <c r="U127" s="18">
        <v>37</v>
      </c>
      <c r="V127" s="18">
        <v>56</v>
      </c>
      <c r="W127" s="18">
        <v>55</v>
      </c>
      <c r="X127" s="18">
        <v>70</v>
      </c>
      <c r="Y127" s="18">
        <v>51</v>
      </c>
      <c r="Z127" s="18">
        <v>47</v>
      </c>
      <c r="AA127" s="18">
        <v>34</v>
      </c>
      <c r="AB127" s="18">
        <v>23</v>
      </c>
      <c r="AC127" s="18">
        <v>15</v>
      </c>
      <c r="AD127" s="18">
        <v>0</v>
      </c>
      <c r="AE127" s="18">
        <v>0</v>
      </c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0">
        <f t="shared" si="3"/>
        <v>480</v>
      </c>
      <c r="BH127" s="16">
        <v>11658</v>
      </c>
      <c r="BI127" s="14">
        <f t="shared" si="4"/>
        <v>4117.344312918168</v>
      </c>
      <c r="BJ127" s="18" t="str">
        <f t="shared" si="5"/>
        <v>Muito Alta</v>
      </c>
      <c r="BK127" s="3" t="s">
        <v>885</v>
      </c>
    </row>
    <row r="128" spans="1:63" ht="15.75">
      <c r="A128" s="24">
        <v>124</v>
      </c>
      <c r="B128" s="22">
        <v>311130</v>
      </c>
      <c r="C128" s="13" t="s">
        <v>877</v>
      </c>
      <c r="D128" s="22" t="s">
        <v>30</v>
      </c>
      <c r="E128" s="22" t="s">
        <v>138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4</v>
      </c>
      <c r="S128" s="18">
        <v>1</v>
      </c>
      <c r="T128" s="18">
        <v>0</v>
      </c>
      <c r="U128" s="18">
        <v>9</v>
      </c>
      <c r="V128" s="18">
        <v>9</v>
      </c>
      <c r="W128" s="18">
        <v>5</v>
      </c>
      <c r="X128" s="18">
        <v>6</v>
      </c>
      <c r="Y128" s="18">
        <v>9</v>
      </c>
      <c r="Z128" s="18">
        <v>5</v>
      </c>
      <c r="AA128" s="18">
        <v>2</v>
      </c>
      <c r="AB128" s="18">
        <v>0</v>
      </c>
      <c r="AC128" s="18">
        <v>0</v>
      </c>
      <c r="AD128" s="18">
        <v>0</v>
      </c>
      <c r="AE128" s="18">
        <v>0</v>
      </c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0">
        <f t="shared" si="3"/>
        <v>50</v>
      </c>
      <c r="BH128" s="16">
        <v>8029</v>
      </c>
      <c r="BI128" s="14">
        <f t="shared" si="4"/>
        <v>622.7425582264292</v>
      </c>
      <c r="BJ128" s="18" t="str">
        <f t="shared" si="5"/>
        <v>Muito Alta</v>
      </c>
      <c r="BK128" s="3" t="s">
        <v>885</v>
      </c>
    </row>
    <row r="129" spans="1:63" ht="15.75">
      <c r="A129" s="24">
        <v>125</v>
      </c>
      <c r="B129" s="22">
        <v>311140</v>
      </c>
      <c r="C129" s="13" t="s">
        <v>874</v>
      </c>
      <c r="D129" s="22" t="s">
        <v>829</v>
      </c>
      <c r="E129" s="22" t="s">
        <v>139</v>
      </c>
      <c r="F129" s="18">
        <v>0</v>
      </c>
      <c r="G129" s="18">
        <v>0</v>
      </c>
      <c r="H129" s="18">
        <v>1</v>
      </c>
      <c r="I129" s="18">
        <v>1</v>
      </c>
      <c r="J129" s="18">
        <v>0</v>
      </c>
      <c r="K129" s="18">
        <v>3</v>
      </c>
      <c r="L129" s="18">
        <v>2</v>
      </c>
      <c r="M129" s="18">
        <v>6</v>
      </c>
      <c r="N129" s="18">
        <v>3</v>
      </c>
      <c r="O129" s="18">
        <v>6</v>
      </c>
      <c r="P129" s="18">
        <v>6</v>
      </c>
      <c r="Q129" s="18">
        <v>9</v>
      </c>
      <c r="R129" s="18">
        <v>9</v>
      </c>
      <c r="S129" s="18">
        <v>10</v>
      </c>
      <c r="T129" s="18">
        <v>8</v>
      </c>
      <c r="U129" s="18">
        <v>11</v>
      </c>
      <c r="V129" s="18">
        <v>13</v>
      </c>
      <c r="W129" s="18">
        <v>4</v>
      </c>
      <c r="X129" s="18">
        <v>10</v>
      </c>
      <c r="Y129" s="18">
        <v>18</v>
      </c>
      <c r="Z129" s="18">
        <v>24</v>
      </c>
      <c r="AA129" s="18">
        <v>19</v>
      </c>
      <c r="AB129" s="18">
        <v>7</v>
      </c>
      <c r="AC129" s="18">
        <v>0</v>
      </c>
      <c r="AD129" s="18">
        <v>0</v>
      </c>
      <c r="AE129" s="18">
        <v>0</v>
      </c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0">
        <f t="shared" si="3"/>
        <v>170</v>
      </c>
      <c r="BH129" s="16">
        <v>15356</v>
      </c>
      <c r="BI129" s="14">
        <f t="shared" si="4"/>
        <v>1107.059129981766</v>
      </c>
      <c r="BJ129" s="18" t="str">
        <f t="shared" si="5"/>
        <v>Muito Alta</v>
      </c>
      <c r="BK129" s="3" t="s">
        <v>885</v>
      </c>
    </row>
    <row r="130" spans="1:63" ht="15.75">
      <c r="A130" s="24">
        <v>126</v>
      </c>
      <c r="B130" s="22">
        <v>311150</v>
      </c>
      <c r="C130" s="13" t="s">
        <v>874</v>
      </c>
      <c r="D130" s="22" t="s">
        <v>829</v>
      </c>
      <c r="E130" s="22" t="s">
        <v>140</v>
      </c>
      <c r="F130" s="18">
        <v>1</v>
      </c>
      <c r="G130" s="18">
        <v>1</v>
      </c>
      <c r="H130" s="18">
        <v>1</v>
      </c>
      <c r="I130" s="18">
        <v>2</v>
      </c>
      <c r="J130" s="18">
        <v>1</v>
      </c>
      <c r="K130" s="18">
        <v>1</v>
      </c>
      <c r="L130" s="18">
        <v>1</v>
      </c>
      <c r="M130" s="18">
        <v>0</v>
      </c>
      <c r="N130" s="18">
        <v>0</v>
      </c>
      <c r="O130" s="18">
        <v>1</v>
      </c>
      <c r="P130" s="18">
        <v>3</v>
      </c>
      <c r="Q130" s="18">
        <v>2</v>
      </c>
      <c r="R130" s="18">
        <v>2</v>
      </c>
      <c r="S130" s="18">
        <v>2</v>
      </c>
      <c r="T130" s="18">
        <v>0</v>
      </c>
      <c r="U130" s="18">
        <v>4</v>
      </c>
      <c r="V130" s="18">
        <v>8</v>
      </c>
      <c r="W130" s="18">
        <v>1</v>
      </c>
      <c r="X130" s="18">
        <v>5</v>
      </c>
      <c r="Y130" s="18">
        <v>7</v>
      </c>
      <c r="Z130" s="18">
        <v>3</v>
      </c>
      <c r="AA130" s="18">
        <v>6</v>
      </c>
      <c r="AB130" s="18">
        <v>3</v>
      </c>
      <c r="AC130" s="18">
        <v>0</v>
      </c>
      <c r="AD130" s="18">
        <v>0</v>
      </c>
      <c r="AE130" s="18">
        <v>0</v>
      </c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0">
        <f t="shared" si="3"/>
        <v>55</v>
      </c>
      <c r="BH130" s="16">
        <v>28703</v>
      </c>
      <c r="BI130" s="14">
        <f t="shared" si="4"/>
        <v>191.61760094763613</v>
      </c>
      <c r="BJ130" s="18" t="str">
        <f t="shared" si="5"/>
        <v>Média</v>
      </c>
      <c r="BK130" s="3" t="s">
        <v>886</v>
      </c>
    </row>
    <row r="131" spans="1:63" ht="15.75">
      <c r="A131" s="24">
        <v>127</v>
      </c>
      <c r="B131" s="22">
        <v>311160</v>
      </c>
      <c r="C131" s="13" t="s">
        <v>877</v>
      </c>
      <c r="D131" s="22" t="s">
        <v>30</v>
      </c>
      <c r="E131" s="22" t="s">
        <v>141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2</v>
      </c>
      <c r="M131" s="18">
        <v>2</v>
      </c>
      <c r="N131" s="18">
        <v>2</v>
      </c>
      <c r="O131" s="18">
        <v>4</v>
      </c>
      <c r="P131" s="18">
        <v>17</v>
      </c>
      <c r="Q131" s="18">
        <v>24</v>
      </c>
      <c r="R131" s="18">
        <v>24</v>
      </c>
      <c r="S131" s="18">
        <v>28</v>
      </c>
      <c r="T131" s="18">
        <v>30</v>
      </c>
      <c r="U131" s="18">
        <v>53</v>
      </c>
      <c r="V131" s="18">
        <v>83</v>
      </c>
      <c r="W131" s="18">
        <v>44</v>
      </c>
      <c r="X131" s="18">
        <v>23</v>
      </c>
      <c r="Y131" s="18">
        <v>29</v>
      </c>
      <c r="Z131" s="18">
        <v>14</v>
      </c>
      <c r="AA131" s="18">
        <v>2</v>
      </c>
      <c r="AB131" s="18">
        <v>1</v>
      </c>
      <c r="AC131" s="18">
        <v>0</v>
      </c>
      <c r="AD131" s="18">
        <v>0</v>
      </c>
      <c r="AE131" s="18">
        <v>0</v>
      </c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0">
        <f t="shared" si="3"/>
        <v>382</v>
      </c>
      <c r="BH131" s="16">
        <v>4579</v>
      </c>
      <c r="BI131" s="14">
        <f t="shared" si="4"/>
        <v>8342.432845599476</v>
      </c>
      <c r="BJ131" s="18" t="str">
        <f t="shared" si="5"/>
        <v>Muito Alta</v>
      </c>
      <c r="BK131" s="3" t="s">
        <v>885</v>
      </c>
    </row>
    <row r="132" spans="1:63" ht="15.75">
      <c r="A132" s="24">
        <v>128</v>
      </c>
      <c r="B132" s="22">
        <v>311190</v>
      </c>
      <c r="C132" s="13" t="s">
        <v>875</v>
      </c>
      <c r="D132" s="22" t="s">
        <v>262</v>
      </c>
      <c r="E132" s="22" t="s">
        <v>142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1</v>
      </c>
      <c r="V132" s="18">
        <v>1</v>
      </c>
      <c r="W132" s="18">
        <v>1</v>
      </c>
      <c r="X132" s="18">
        <v>1</v>
      </c>
      <c r="Y132" s="18">
        <v>2</v>
      </c>
      <c r="Z132" s="18">
        <v>2</v>
      </c>
      <c r="AA132" s="18">
        <v>2</v>
      </c>
      <c r="AB132" s="18">
        <v>0</v>
      </c>
      <c r="AC132" s="18">
        <v>0</v>
      </c>
      <c r="AD132" s="18">
        <v>0</v>
      </c>
      <c r="AE132" s="18">
        <v>0</v>
      </c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0">
        <f t="shared" si="3"/>
        <v>10</v>
      </c>
      <c r="BH132" s="16">
        <v>12025</v>
      </c>
      <c r="BI132" s="14">
        <f t="shared" si="4"/>
        <v>83.16008316008316</v>
      </c>
      <c r="BJ132" s="18" t="str">
        <f t="shared" si="5"/>
        <v>Baixa</v>
      </c>
      <c r="BK132" s="3" t="s">
        <v>885</v>
      </c>
    </row>
    <row r="133" spans="1:63" ht="15.75">
      <c r="A133" s="24">
        <v>129</v>
      </c>
      <c r="B133" s="22">
        <v>311170</v>
      </c>
      <c r="C133" s="13" t="s">
        <v>872</v>
      </c>
      <c r="D133" s="22" t="s">
        <v>617</v>
      </c>
      <c r="E133" s="22" t="s">
        <v>143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0">
        <f aca="true" t="shared" si="6" ref="BG133:BG196">SUM(F133:BF133)</f>
        <v>0</v>
      </c>
      <c r="BH133" s="16">
        <v>5612</v>
      </c>
      <c r="BI133" s="14">
        <f aca="true" t="shared" si="7" ref="BI133:BI196">BG133/BH133*100000</f>
        <v>0</v>
      </c>
      <c r="BJ133" s="18" t="str">
        <f aca="true" t="shared" si="8" ref="BJ133:BJ196">IF(BI133=0,"Silencioso",IF(AND(BI133&gt;0,BI133&lt;100),"Baixa",IF(AND(BI133&gt;=100,BI133&lt;300),"Média",IF(AND(BI133&gt;=300,BI133&lt;500),"Alta",IF(BI133&gt;=500,"Muito Alta","Avaliar")))))</f>
        <v>Silencioso</v>
      </c>
      <c r="BK133" s="3" t="s">
        <v>885</v>
      </c>
    </row>
    <row r="134" spans="1:63" ht="15.75">
      <c r="A134" s="24">
        <v>130</v>
      </c>
      <c r="B134" s="22">
        <v>311180</v>
      </c>
      <c r="C134" s="13" t="s">
        <v>870</v>
      </c>
      <c r="D134" s="22" t="s">
        <v>398</v>
      </c>
      <c r="E134" s="22" t="s">
        <v>144</v>
      </c>
      <c r="F134" s="18">
        <v>2</v>
      </c>
      <c r="G134" s="18">
        <v>1</v>
      </c>
      <c r="H134" s="18">
        <v>2</v>
      </c>
      <c r="I134" s="18">
        <v>7</v>
      </c>
      <c r="J134" s="18">
        <v>3</v>
      </c>
      <c r="K134" s="18">
        <v>2</v>
      </c>
      <c r="L134" s="18">
        <v>3</v>
      </c>
      <c r="M134" s="18">
        <v>6</v>
      </c>
      <c r="N134" s="18">
        <v>11</v>
      </c>
      <c r="O134" s="18">
        <v>7</v>
      </c>
      <c r="P134" s="18">
        <v>11</v>
      </c>
      <c r="Q134" s="18">
        <v>20</v>
      </c>
      <c r="R134" s="18">
        <v>30</v>
      </c>
      <c r="S134" s="18">
        <v>30</v>
      </c>
      <c r="T134" s="18">
        <v>25</v>
      </c>
      <c r="U134" s="18">
        <v>14</v>
      </c>
      <c r="V134" s="18">
        <v>17</v>
      </c>
      <c r="W134" s="18">
        <v>21</v>
      </c>
      <c r="X134" s="18">
        <v>25</v>
      </c>
      <c r="Y134" s="18">
        <v>24</v>
      </c>
      <c r="Z134" s="18">
        <v>15</v>
      </c>
      <c r="AA134" s="18">
        <v>9</v>
      </c>
      <c r="AB134" s="18">
        <v>8</v>
      </c>
      <c r="AC134" s="18">
        <v>8</v>
      </c>
      <c r="AD134" s="18">
        <v>1</v>
      </c>
      <c r="AE134" s="18">
        <v>0</v>
      </c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0">
        <f t="shared" si="6"/>
        <v>302</v>
      </c>
      <c r="BH134" s="16">
        <v>14883</v>
      </c>
      <c r="BI134" s="14">
        <f t="shared" si="7"/>
        <v>2029.1607874756435</v>
      </c>
      <c r="BJ134" s="18" t="str">
        <f t="shared" si="8"/>
        <v>Muito Alta</v>
      </c>
      <c r="BK134" s="3" t="s">
        <v>885</v>
      </c>
    </row>
    <row r="135" spans="1:63" ht="15.75">
      <c r="A135" s="24">
        <v>131</v>
      </c>
      <c r="B135" s="22">
        <v>311200</v>
      </c>
      <c r="C135" s="13" t="s">
        <v>875</v>
      </c>
      <c r="D135" s="22" t="s">
        <v>262</v>
      </c>
      <c r="E135" s="22" t="s">
        <v>145</v>
      </c>
      <c r="F135" s="18">
        <v>1</v>
      </c>
      <c r="G135" s="18">
        <v>2</v>
      </c>
      <c r="H135" s="18">
        <v>1</v>
      </c>
      <c r="I135" s="18">
        <v>2</v>
      </c>
      <c r="J135" s="18">
        <v>3</v>
      </c>
      <c r="K135" s="18">
        <v>3</v>
      </c>
      <c r="L135" s="18">
        <v>5</v>
      </c>
      <c r="M135" s="18">
        <v>10</v>
      </c>
      <c r="N135" s="18">
        <v>12</v>
      </c>
      <c r="O135" s="18">
        <v>13</v>
      </c>
      <c r="P135" s="18">
        <v>20</v>
      </c>
      <c r="Q135" s="18">
        <v>27</v>
      </c>
      <c r="R135" s="18">
        <v>44</v>
      </c>
      <c r="S135" s="18">
        <v>31</v>
      </c>
      <c r="T135" s="18">
        <v>26</v>
      </c>
      <c r="U135" s="18">
        <v>16</v>
      </c>
      <c r="V135" s="18">
        <v>8</v>
      </c>
      <c r="W135" s="18">
        <v>8</v>
      </c>
      <c r="X135" s="18">
        <v>12</v>
      </c>
      <c r="Y135" s="18">
        <v>13</v>
      </c>
      <c r="Z135" s="18">
        <v>4</v>
      </c>
      <c r="AA135" s="18">
        <v>5</v>
      </c>
      <c r="AB135" s="18">
        <v>4</v>
      </c>
      <c r="AC135" s="18">
        <v>1</v>
      </c>
      <c r="AD135" s="18">
        <v>0</v>
      </c>
      <c r="AE135" s="18">
        <v>0</v>
      </c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0">
        <f t="shared" si="6"/>
        <v>271</v>
      </c>
      <c r="BH135" s="16">
        <v>4498</v>
      </c>
      <c r="BI135" s="14">
        <f t="shared" si="7"/>
        <v>6024.899955535794</v>
      </c>
      <c r="BJ135" s="18" t="str">
        <f t="shared" si="8"/>
        <v>Muito Alta</v>
      </c>
      <c r="BK135" s="3" t="s">
        <v>885</v>
      </c>
    </row>
    <row r="136" spans="1:63" ht="15.75">
      <c r="A136" s="24">
        <v>132</v>
      </c>
      <c r="B136" s="22">
        <v>311205</v>
      </c>
      <c r="C136" s="13" t="s">
        <v>873</v>
      </c>
      <c r="D136" s="22" t="s">
        <v>327</v>
      </c>
      <c r="E136" s="22" t="s">
        <v>146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1</v>
      </c>
      <c r="S136" s="18">
        <v>1</v>
      </c>
      <c r="T136" s="18">
        <v>1</v>
      </c>
      <c r="U136" s="18">
        <v>4</v>
      </c>
      <c r="V136" s="18">
        <v>6</v>
      </c>
      <c r="W136" s="18">
        <v>3</v>
      </c>
      <c r="X136" s="18">
        <v>16</v>
      </c>
      <c r="Y136" s="18">
        <v>7</v>
      </c>
      <c r="Z136" s="18">
        <v>5</v>
      </c>
      <c r="AA136" s="18">
        <v>2</v>
      </c>
      <c r="AB136" s="18">
        <v>4</v>
      </c>
      <c r="AC136" s="18">
        <v>3</v>
      </c>
      <c r="AD136" s="18">
        <v>2</v>
      </c>
      <c r="AE136" s="18">
        <v>0</v>
      </c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0">
        <f t="shared" si="6"/>
        <v>55</v>
      </c>
      <c r="BH136" s="16">
        <v>5424</v>
      </c>
      <c r="BI136" s="14">
        <f t="shared" si="7"/>
        <v>1014.0117994100295</v>
      </c>
      <c r="BJ136" s="18" t="str">
        <f t="shared" si="8"/>
        <v>Muito Alta</v>
      </c>
      <c r="BK136" s="3" t="s">
        <v>885</v>
      </c>
    </row>
    <row r="137" spans="1:63" ht="15.75">
      <c r="A137" s="24">
        <v>133</v>
      </c>
      <c r="B137" s="22">
        <v>311210</v>
      </c>
      <c r="C137" s="13" t="s">
        <v>878</v>
      </c>
      <c r="D137" s="22" t="s">
        <v>466</v>
      </c>
      <c r="E137" s="22" t="s">
        <v>147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1</v>
      </c>
      <c r="S137" s="18">
        <v>0</v>
      </c>
      <c r="T137" s="18">
        <v>0</v>
      </c>
      <c r="U137" s="18">
        <v>0</v>
      </c>
      <c r="V137" s="18">
        <v>0</v>
      </c>
      <c r="W137" s="18">
        <v>1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0">
        <f t="shared" si="6"/>
        <v>2</v>
      </c>
      <c r="BH137" s="16">
        <v>4673</v>
      </c>
      <c r="BI137" s="14">
        <f t="shared" si="7"/>
        <v>42.79905842071474</v>
      </c>
      <c r="BJ137" s="18" t="str">
        <f t="shared" si="8"/>
        <v>Baixa</v>
      </c>
      <c r="BK137" s="3" t="s">
        <v>885</v>
      </c>
    </row>
    <row r="138" spans="1:63" ht="15.75">
      <c r="A138" s="24">
        <v>134</v>
      </c>
      <c r="B138" s="22">
        <v>311220</v>
      </c>
      <c r="C138" s="13" t="s">
        <v>879</v>
      </c>
      <c r="D138" s="22" t="s">
        <v>75</v>
      </c>
      <c r="E138" s="22" t="s">
        <v>148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1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1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0">
        <f t="shared" si="6"/>
        <v>2</v>
      </c>
      <c r="BH138" s="16">
        <v>37856</v>
      </c>
      <c r="BI138" s="14">
        <f t="shared" si="7"/>
        <v>5.283178360101437</v>
      </c>
      <c r="BJ138" s="18" t="str">
        <f t="shared" si="8"/>
        <v>Baixa</v>
      </c>
      <c r="BK138" s="3" t="s">
        <v>886</v>
      </c>
    </row>
    <row r="139" spans="1:63" ht="15.75">
      <c r="A139" s="24">
        <v>135</v>
      </c>
      <c r="B139" s="22">
        <v>311230</v>
      </c>
      <c r="C139" s="13" t="s">
        <v>418</v>
      </c>
      <c r="D139" s="22" t="s">
        <v>255</v>
      </c>
      <c r="E139" s="22" t="s">
        <v>149</v>
      </c>
      <c r="F139" s="18">
        <v>0</v>
      </c>
      <c r="G139" s="18">
        <v>1</v>
      </c>
      <c r="H139" s="18">
        <v>0</v>
      </c>
      <c r="I139" s="18">
        <v>1</v>
      </c>
      <c r="J139" s="18">
        <v>1</v>
      </c>
      <c r="K139" s="18">
        <v>2</v>
      </c>
      <c r="L139" s="18">
        <v>2</v>
      </c>
      <c r="M139" s="18">
        <v>1</v>
      </c>
      <c r="N139" s="18">
        <v>0</v>
      </c>
      <c r="O139" s="18">
        <v>3</v>
      </c>
      <c r="P139" s="18">
        <v>0</v>
      </c>
      <c r="Q139" s="18">
        <v>0</v>
      </c>
      <c r="R139" s="18">
        <v>1</v>
      </c>
      <c r="S139" s="18">
        <v>3</v>
      </c>
      <c r="T139" s="18">
        <v>0</v>
      </c>
      <c r="U139" s="18">
        <v>1</v>
      </c>
      <c r="V139" s="18">
        <v>5</v>
      </c>
      <c r="W139" s="18">
        <v>7</v>
      </c>
      <c r="X139" s="18">
        <v>8</v>
      </c>
      <c r="Y139" s="18">
        <v>16</v>
      </c>
      <c r="Z139" s="18">
        <v>5</v>
      </c>
      <c r="AA139" s="18">
        <v>16</v>
      </c>
      <c r="AB139" s="18">
        <v>29</v>
      </c>
      <c r="AC139" s="18">
        <v>3</v>
      </c>
      <c r="AD139" s="18">
        <v>0</v>
      </c>
      <c r="AE139" s="18">
        <v>0</v>
      </c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0">
        <f t="shared" si="6"/>
        <v>105</v>
      </c>
      <c r="BH139" s="16">
        <v>6952</v>
      </c>
      <c r="BI139" s="14">
        <f t="shared" si="7"/>
        <v>1510.3567318757193</v>
      </c>
      <c r="BJ139" s="18" t="str">
        <f t="shared" si="8"/>
        <v>Muito Alta</v>
      </c>
      <c r="BK139" s="3" t="s">
        <v>885</v>
      </c>
    </row>
    <row r="140" spans="1:63" ht="15.75">
      <c r="A140" s="24">
        <v>136</v>
      </c>
      <c r="B140" s="22">
        <v>311240</v>
      </c>
      <c r="C140" s="13" t="s">
        <v>877</v>
      </c>
      <c r="D140" s="22" t="s">
        <v>570</v>
      </c>
      <c r="E140" s="22" t="s">
        <v>150</v>
      </c>
      <c r="F140" s="18">
        <v>1</v>
      </c>
      <c r="G140" s="18">
        <v>5</v>
      </c>
      <c r="H140" s="18">
        <v>2</v>
      </c>
      <c r="I140" s="18">
        <v>6</v>
      </c>
      <c r="J140" s="18">
        <v>10</v>
      </c>
      <c r="K140" s="18">
        <v>8</v>
      </c>
      <c r="L140" s="18">
        <v>11</v>
      </c>
      <c r="M140" s="18">
        <v>5</v>
      </c>
      <c r="N140" s="18">
        <v>2</v>
      </c>
      <c r="O140" s="18">
        <v>0</v>
      </c>
      <c r="P140" s="18">
        <v>2</v>
      </c>
      <c r="Q140" s="18">
        <v>0</v>
      </c>
      <c r="R140" s="18">
        <v>4</v>
      </c>
      <c r="S140" s="18">
        <v>0</v>
      </c>
      <c r="T140" s="18">
        <v>10</v>
      </c>
      <c r="U140" s="18">
        <v>4</v>
      </c>
      <c r="V140" s="18">
        <v>6</v>
      </c>
      <c r="W140" s="18">
        <v>4</v>
      </c>
      <c r="X140" s="18">
        <v>7</v>
      </c>
      <c r="Y140" s="18">
        <v>7</v>
      </c>
      <c r="Z140" s="18">
        <v>2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0">
        <f t="shared" si="6"/>
        <v>96</v>
      </c>
      <c r="BH140" s="16">
        <v>9679</v>
      </c>
      <c r="BI140" s="14">
        <f t="shared" si="7"/>
        <v>991.8379997933671</v>
      </c>
      <c r="BJ140" s="18" t="str">
        <f t="shared" si="8"/>
        <v>Muito Alta</v>
      </c>
      <c r="BK140" s="3" t="s">
        <v>885</v>
      </c>
    </row>
    <row r="141" spans="1:63" ht="15.75">
      <c r="A141" s="24">
        <v>137</v>
      </c>
      <c r="B141" s="22">
        <v>311250</v>
      </c>
      <c r="C141" s="13" t="s">
        <v>871</v>
      </c>
      <c r="D141" s="22" t="s">
        <v>795</v>
      </c>
      <c r="E141" s="22" t="s">
        <v>151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2</v>
      </c>
      <c r="L141" s="18">
        <v>0</v>
      </c>
      <c r="M141" s="18">
        <v>3</v>
      </c>
      <c r="N141" s="18">
        <v>1</v>
      </c>
      <c r="O141" s="18">
        <v>5</v>
      </c>
      <c r="P141" s="18">
        <v>5</v>
      </c>
      <c r="Q141" s="18">
        <v>6</v>
      </c>
      <c r="R141" s="18">
        <v>14</v>
      </c>
      <c r="S141" s="18">
        <v>9</v>
      </c>
      <c r="T141" s="18">
        <v>24</v>
      </c>
      <c r="U141" s="18">
        <v>33</v>
      </c>
      <c r="V141" s="18">
        <v>75</v>
      </c>
      <c r="W141" s="18">
        <v>72</v>
      </c>
      <c r="X141" s="18">
        <v>62</v>
      </c>
      <c r="Y141" s="18">
        <v>54</v>
      </c>
      <c r="Z141" s="18">
        <v>46</v>
      </c>
      <c r="AA141" s="18">
        <v>42</v>
      </c>
      <c r="AB141" s="18">
        <v>22</v>
      </c>
      <c r="AC141" s="18">
        <v>13</v>
      </c>
      <c r="AD141" s="18">
        <v>1</v>
      </c>
      <c r="AE141" s="18">
        <v>0</v>
      </c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0">
        <f t="shared" si="6"/>
        <v>489</v>
      </c>
      <c r="BH141" s="16">
        <v>16109</v>
      </c>
      <c r="BI141" s="14">
        <f t="shared" si="7"/>
        <v>3035.570178161276</v>
      </c>
      <c r="BJ141" s="18" t="str">
        <f t="shared" si="8"/>
        <v>Muito Alta</v>
      </c>
      <c r="BK141" s="3" t="s">
        <v>885</v>
      </c>
    </row>
    <row r="142" spans="1:63" ht="15.75">
      <c r="A142" s="24">
        <v>138</v>
      </c>
      <c r="B142" s="22">
        <v>311260</v>
      </c>
      <c r="C142" s="13" t="s">
        <v>870</v>
      </c>
      <c r="D142" s="22" t="s">
        <v>398</v>
      </c>
      <c r="E142" s="22" t="s">
        <v>152</v>
      </c>
      <c r="F142" s="18">
        <v>2</v>
      </c>
      <c r="G142" s="18">
        <v>6</v>
      </c>
      <c r="H142" s="18">
        <v>12</v>
      </c>
      <c r="I142" s="18">
        <v>24</v>
      </c>
      <c r="J142" s="18">
        <v>32</v>
      </c>
      <c r="K142" s="18">
        <v>34</v>
      </c>
      <c r="L142" s="18">
        <v>29</v>
      </c>
      <c r="M142" s="18">
        <v>22</v>
      </c>
      <c r="N142" s="18">
        <v>24</v>
      </c>
      <c r="O142" s="18">
        <v>12</v>
      </c>
      <c r="P142" s="18">
        <v>8</v>
      </c>
      <c r="Q142" s="18">
        <v>14</v>
      </c>
      <c r="R142" s="18">
        <v>25</v>
      </c>
      <c r="S142" s="18">
        <v>17</v>
      </c>
      <c r="T142" s="18">
        <v>18</v>
      </c>
      <c r="U142" s="18">
        <v>13</v>
      </c>
      <c r="V142" s="18">
        <v>16</v>
      </c>
      <c r="W142" s="18">
        <v>20</v>
      </c>
      <c r="X142" s="18">
        <v>19</v>
      </c>
      <c r="Y142" s="18">
        <v>20</v>
      </c>
      <c r="Z142" s="18">
        <v>7</v>
      </c>
      <c r="AA142" s="18">
        <v>8</v>
      </c>
      <c r="AB142" s="18">
        <v>3</v>
      </c>
      <c r="AC142" s="18">
        <v>3</v>
      </c>
      <c r="AD142" s="18">
        <v>0</v>
      </c>
      <c r="AE142" s="18">
        <v>0</v>
      </c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0">
        <f t="shared" si="6"/>
        <v>388</v>
      </c>
      <c r="BH142" s="16">
        <v>5420</v>
      </c>
      <c r="BI142" s="14">
        <f t="shared" si="7"/>
        <v>7158.671586715867</v>
      </c>
      <c r="BJ142" s="18" t="str">
        <f t="shared" si="8"/>
        <v>Muito Alta</v>
      </c>
      <c r="BK142" s="3" t="s">
        <v>885</v>
      </c>
    </row>
    <row r="143" spans="1:63" ht="15.75">
      <c r="A143" s="24">
        <v>139</v>
      </c>
      <c r="B143" s="22">
        <v>311265</v>
      </c>
      <c r="C143" s="13" t="s">
        <v>873</v>
      </c>
      <c r="D143" s="22" t="s">
        <v>327</v>
      </c>
      <c r="E143" s="22" t="s">
        <v>153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1</v>
      </c>
      <c r="Y143" s="18">
        <v>0</v>
      </c>
      <c r="Z143" s="18">
        <v>2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0">
        <f t="shared" si="6"/>
        <v>3</v>
      </c>
      <c r="BH143" s="16">
        <v>15153</v>
      </c>
      <c r="BI143" s="14">
        <f t="shared" si="7"/>
        <v>19.798059790140567</v>
      </c>
      <c r="BJ143" s="18" t="str">
        <f t="shared" si="8"/>
        <v>Baixa</v>
      </c>
      <c r="BK143" s="3" t="s">
        <v>885</v>
      </c>
    </row>
    <row r="144" spans="1:63" ht="15.75">
      <c r="A144" s="24">
        <v>140</v>
      </c>
      <c r="B144" s="22">
        <v>311270</v>
      </c>
      <c r="C144" s="13" t="s">
        <v>881</v>
      </c>
      <c r="D144" s="22" t="s">
        <v>512</v>
      </c>
      <c r="E144" s="22" t="s">
        <v>154</v>
      </c>
      <c r="F144" s="18">
        <v>0</v>
      </c>
      <c r="G144" s="18">
        <v>0</v>
      </c>
      <c r="H144" s="18">
        <v>2</v>
      </c>
      <c r="I144" s="18">
        <v>7</v>
      </c>
      <c r="J144" s="18">
        <v>10</v>
      </c>
      <c r="K144" s="18">
        <v>8</v>
      </c>
      <c r="L144" s="18">
        <v>10</v>
      </c>
      <c r="M144" s="18">
        <v>5</v>
      </c>
      <c r="N144" s="18">
        <v>1</v>
      </c>
      <c r="O144" s="18">
        <v>0</v>
      </c>
      <c r="P144" s="18">
        <v>4</v>
      </c>
      <c r="Q144" s="18">
        <v>3</v>
      </c>
      <c r="R144" s="18">
        <v>13</v>
      </c>
      <c r="S144" s="18">
        <v>4</v>
      </c>
      <c r="T144" s="18">
        <v>2</v>
      </c>
      <c r="U144" s="18">
        <v>2</v>
      </c>
      <c r="V144" s="18">
        <v>2</v>
      </c>
      <c r="W144" s="18">
        <v>13</v>
      </c>
      <c r="X144" s="18">
        <v>26</v>
      </c>
      <c r="Y144" s="18">
        <v>17</v>
      </c>
      <c r="Z144" s="18">
        <v>20</v>
      </c>
      <c r="AA144" s="18">
        <v>22</v>
      </c>
      <c r="AB144" s="18">
        <v>14</v>
      </c>
      <c r="AC144" s="18">
        <v>11</v>
      </c>
      <c r="AD144" s="18">
        <v>4</v>
      </c>
      <c r="AE144" s="18">
        <v>0</v>
      </c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0">
        <f t="shared" si="6"/>
        <v>200</v>
      </c>
      <c r="BH144" s="16">
        <v>8601</v>
      </c>
      <c r="BI144" s="14">
        <f t="shared" si="7"/>
        <v>2325.311010347634</v>
      </c>
      <c r="BJ144" s="18" t="str">
        <f t="shared" si="8"/>
        <v>Muito Alta</v>
      </c>
      <c r="BK144" s="3" t="s">
        <v>885</v>
      </c>
    </row>
    <row r="145" spans="1:63" ht="15.75">
      <c r="A145" s="24">
        <v>141</v>
      </c>
      <c r="B145" s="22">
        <v>311280</v>
      </c>
      <c r="C145" s="13" t="s">
        <v>877</v>
      </c>
      <c r="D145" s="22" t="s">
        <v>570</v>
      </c>
      <c r="E145" s="22" t="s">
        <v>155</v>
      </c>
      <c r="F145" s="18">
        <v>0</v>
      </c>
      <c r="G145" s="18">
        <v>0</v>
      </c>
      <c r="H145" s="18">
        <v>0</v>
      </c>
      <c r="I145" s="18">
        <v>2</v>
      </c>
      <c r="J145" s="18">
        <v>0</v>
      </c>
      <c r="K145" s="18">
        <v>0</v>
      </c>
      <c r="L145" s="18">
        <v>1</v>
      </c>
      <c r="M145" s="18">
        <v>1</v>
      </c>
      <c r="N145" s="18">
        <v>1</v>
      </c>
      <c r="O145" s="18">
        <v>0</v>
      </c>
      <c r="P145" s="18">
        <v>2</v>
      </c>
      <c r="Q145" s="18">
        <v>2</v>
      </c>
      <c r="R145" s="18">
        <v>4</v>
      </c>
      <c r="S145" s="18">
        <v>3</v>
      </c>
      <c r="T145" s="18">
        <v>5</v>
      </c>
      <c r="U145" s="18">
        <v>3</v>
      </c>
      <c r="V145" s="18">
        <v>11</v>
      </c>
      <c r="W145" s="18">
        <v>11</v>
      </c>
      <c r="X145" s="18">
        <v>15</v>
      </c>
      <c r="Y145" s="18">
        <v>17</v>
      </c>
      <c r="Z145" s="18">
        <v>12</v>
      </c>
      <c r="AA145" s="18">
        <v>20</v>
      </c>
      <c r="AB145" s="18">
        <v>11</v>
      </c>
      <c r="AC145" s="18">
        <v>1</v>
      </c>
      <c r="AD145" s="18">
        <v>0</v>
      </c>
      <c r="AE145" s="18">
        <v>0</v>
      </c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0">
        <f t="shared" si="6"/>
        <v>122</v>
      </c>
      <c r="BH145" s="16">
        <v>9287</v>
      </c>
      <c r="BI145" s="14">
        <f t="shared" si="7"/>
        <v>1313.6642618714332</v>
      </c>
      <c r="BJ145" s="18" t="str">
        <f t="shared" si="8"/>
        <v>Muito Alta</v>
      </c>
      <c r="BK145" s="3" t="s">
        <v>885</v>
      </c>
    </row>
    <row r="146" spans="1:63" ht="15.75">
      <c r="A146" s="24">
        <v>142</v>
      </c>
      <c r="B146" s="22">
        <v>311290</v>
      </c>
      <c r="C146" s="13" t="s">
        <v>872</v>
      </c>
      <c r="D146" s="22" t="s">
        <v>466</v>
      </c>
      <c r="E146" s="22" t="s">
        <v>156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1</v>
      </c>
      <c r="S146" s="18">
        <v>0</v>
      </c>
      <c r="T146" s="18">
        <v>0</v>
      </c>
      <c r="U146" s="18">
        <v>1</v>
      </c>
      <c r="V146" s="18">
        <v>0</v>
      </c>
      <c r="W146" s="18">
        <v>2</v>
      </c>
      <c r="X146" s="18">
        <v>2</v>
      </c>
      <c r="Y146" s="18">
        <v>2</v>
      </c>
      <c r="Z146" s="18">
        <v>1</v>
      </c>
      <c r="AA146" s="18">
        <v>6</v>
      </c>
      <c r="AB146" s="18">
        <v>6</v>
      </c>
      <c r="AC146" s="18">
        <v>2</v>
      </c>
      <c r="AD146" s="18">
        <v>0</v>
      </c>
      <c r="AE146" s="18">
        <v>0</v>
      </c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0">
        <f t="shared" si="6"/>
        <v>23</v>
      </c>
      <c r="BH146" s="16">
        <v>23586</v>
      </c>
      <c r="BI146" s="14">
        <f t="shared" si="7"/>
        <v>97.51547528194692</v>
      </c>
      <c r="BJ146" s="18" t="str">
        <f t="shared" si="8"/>
        <v>Baixa</v>
      </c>
      <c r="BK146" s="3" t="s">
        <v>885</v>
      </c>
    </row>
    <row r="147" spans="1:63" ht="15.75">
      <c r="A147" s="24">
        <v>143</v>
      </c>
      <c r="B147" s="22">
        <v>311300</v>
      </c>
      <c r="C147" s="13" t="s">
        <v>876</v>
      </c>
      <c r="D147" s="22" t="s">
        <v>811</v>
      </c>
      <c r="E147" s="22" t="s">
        <v>157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2</v>
      </c>
      <c r="W147" s="18">
        <v>2</v>
      </c>
      <c r="X147" s="18">
        <v>2</v>
      </c>
      <c r="Y147" s="18">
        <v>3</v>
      </c>
      <c r="Z147" s="18">
        <v>3</v>
      </c>
      <c r="AA147" s="18">
        <v>8</v>
      </c>
      <c r="AB147" s="18">
        <v>6</v>
      </c>
      <c r="AC147" s="18">
        <v>8</v>
      </c>
      <c r="AD147" s="18">
        <v>0</v>
      </c>
      <c r="AE147" s="18">
        <v>0</v>
      </c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0">
        <f t="shared" si="6"/>
        <v>34</v>
      </c>
      <c r="BH147" s="16">
        <v>3200</v>
      </c>
      <c r="BI147" s="14">
        <f t="shared" si="7"/>
        <v>1062.5</v>
      </c>
      <c r="BJ147" s="18" t="str">
        <f t="shared" si="8"/>
        <v>Muito Alta</v>
      </c>
      <c r="BK147" s="3" t="s">
        <v>885</v>
      </c>
    </row>
    <row r="148" spans="1:63" ht="15.75">
      <c r="A148" s="24">
        <v>144</v>
      </c>
      <c r="B148" s="22">
        <v>311310</v>
      </c>
      <c r="C148" s="13" t="s">
        <v>879</v>
      </c>
      <c r="D148" s="22" t="s">
        <v>75</v>
      </c>
      <c r="E148" s="22" t="s">
        <v>158</v>
      </c>
      <c r="F148" s="18">
        <v>0</v>
      </c>
      <c r="G148" s="18">
        <v>1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1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0">
        <f t="shared" si="6"/>
        <v>2</v>
      </c>
      <c r="BH148" s="16">
        <v>25327</v>
      </c>
      <c r="BI148" s="14">
        <f t="shared" si="7"/>
        <v>7.896711019860228</v>
      </c>
      <c r="BJ148" s="18" t="str">
        <f t="shared" si="8"/>
        <v>Baixa</v>
      </c>
      <c r="BK148" s="3" t="s">
        <v>886</v>
      </c>
    </row>
    <row r="149" spans="1:63" ht="15.75">
      <c r="A149" s="24">
        <v>145</v>
      </c>
      <c r="B149" s="22">
        <v>311320</v>
      </c>
      <c r="C149" s="13" t="s">
        <v>879</v>
      </c>
      <c r="D149" s="22" t="s">
        <v>75</v>
      </c>
      <c r="E149" s="22" t="s">
        <v>159</v>
      </c>
      <c r="F149" s="18">
        <v>0</v>
      </c>
      <c r="G149" s="18">
        <v>1</v>
      </c>
      <c r="H149" s="18">
        <v>1</v>
      </c>
      <c r="I149" s="18">
        <v>0</v>
      </c>
      <c r="J149" s="18">
        <v>0</v>
      </c>
      <c r="K149" s="18">
        <v>0</v>
      </c>
      <c r="L149" s="18">
        <v>1</v>
      </c>
      <c r="M149" s="18">
        <v>0</v>
      </c>
      <c r="N149" s="18">
        <v>0</v>
      </c>
      <c r="O149" s="18">
        <v>0</v>
      </c>
      <c r="P149" s="18">
        <v>0</v>
      </c>
      <c r="Q149" s="18">
        <v>2</v>
      </c>
      <c r="R149" s="18">
        <v>0</v>
      </c>
      <c r="S149" s="18">
        <v>2</v>
      </c>
      <c r="T149" s="18">
        <v>4</v>
      </c>
      <c r="U149" s="18">
        <v>3</v>
      </c>
      <c r="V149" s="18">
        <v>3</v>
      </c>
      <c r="W149" s="18">
        <v>9</v>
      </c>
      <c r="X149" s="18">
        <v>11</v>
      </c>
      <c r="Y149" s="18">
        <v>2</v>
      </c>
      <c r="Z149" s="18">
        <v>5</v>
      </c>
      <c r="AA149" s="18">
        <v>5</v>
      </c>
      <c r="AB149" s="18">
        <v>2</v>
      </c>
      <c r="AC149" s="18">
        <v>2</v>
      </c>
      <c r="AD149" s="18">
        <v>0</v>
      </c>
      <c r="AE149" s="18">
        <v>0</v>
      </c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0">
        <f t="shared" si="6"/>
        <v>53</v>
      </c>
      <c r="BH149" s="16">
        <v>32988</v>
      </c>
      <c r="BI149" s="14">
        <f t="shared" si="7"/>
        <v>160.66448405480782</v>
      </c>
      <c r="BJ149" s="18" t="str">
        <f t="shared" si="8"/>
        <v>Média</v>
      </c>
      <c r="BK149" s="3" t="s">
        <v>886</v>
      </c>
    </row>
    <row r="150" spans="1:63" ht="15.75">
      <c r="A150" s="24">
        <v>146</v>
      </c>
      <c r="B150" s="22">
        <v>311330</v>
      </c>
      <c r="C150" s="13" t="s">
        <v>878</v>
      </c>
      <c r="D150" s="22" t="s">
        <v>466</v>
      </c>
      <c r="E150" s="22" t="s">
        <v>160</v>
      </c>
      <c r="F150" s="18">
        <v>0</v>
      </c>
      <c r="G150" s="18">
        <v>0</v>
      </c>
      <c r="H150" s="18">
        <v>0</v>
      </c>
      <c r="I150" s="18">
        <v>1</v>
      </c>
      <c r="J150" s="18">
        <v>0</v>
      </c>
      <c r="K150" s="18">
        <v>1</v>
      </c>
      <c r="L150" s="18">
        <v>1</v>
      </c>
      <c r="M150" s="18">
        <v>1</v>
      </c>
      <c r="N150" s="18">
        <v>1</v>
      </c>
      <c r="O150" s="18">
        <v>3</v>
      </c>
      <c r="P150" s="18">
        <v>2</v>
      </c>
      <c r="Q150" s="18">
        <v>4</v>
      </c>
      <c r="R150" s="18">
        <v>5</v>
      </c>
      <c r="S150" s="18">
        <v>6</v>
      </c>
      <c r="T150" s="18">
        <v>4</v>
      </c>
      <c r="U150" s="18">
        <v>17</v>
      </c>
      <c r="V150" s="18">
        <v>12</v>
      </c>
      <c r="W150" s="18">
        <v>17</v>
      </c>
      <c r="X150" s="18">
        <v>27</v>
      </c>
      <c r="Y150" s="18">
        <v>26</v>
      </c>
      <c r="Z150" s="18">
        <v>20</v>
      </c>
      <c r="AA150" s="18">
        <v>11</v>
      </c>
      <c r="AB150" s="18">
        <v>2</v>
      </c>
      <c r="AC150" s="18">
        <v>0</v>
      </c>
      <c r="AD150" s="18">
        <v>0</v>
      </c>
      <c r="AE150" s="18">
        <v>0</v>
      </c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0">
        <f t="shared" si="6"/>
        <v>161</v>
      </c>
      <c r="BH150" s="16">
        <v>91503</v>
      </c>
      <c r="BI150" s="14">
        <f t="shared" si="7"/>
        <v>175.9505152836519</v>
      </c>
      <c r="BJ150" s="18" t="str">
        <f t="shared" si="8"/>
        <v>Média</v>
      </c>
      <c r="BK150" s="3" t="s">
        <v>887</v>
      </c>
    </row>
    <row r="151" spans="1:63" ht="15.75">
      <c r="A151" s="24">
        <v>147</v>
      </c>
      <c r="B151" s="22">
        <v>311340</v>
      </c>
      <c r="C151" s="13" t="s">
        <v>873</v>
      </c>
      <c r="D151" s="22" t="s">
        <v>228</v>
      </c>
      <c r="E151" s="22" t="s">
        <v>161</v>
      </c>
      <c r="F151" s="18">
        <v>0</v>
      </c>
      <c r="G151" s="18">
        <v>1</v>
      </c>
      <c r="H151" s="18">
        <v>0</v>
      </c>
      <c r="I151" s="18">
        <v>0</v>
      </c>
      <c r="J151" s="18">
        <v>0</v>
      </c>
      <c r="K151" s="18">
        <v>0</v>
      </c>
      <c r="L151" s="18">
        <v>2</v>
      </c>
      <c r="M151" s="18">
        <v>4</v>
      </c>
      <c r="N151" s="18">
        <v>1</v>
      </c>
      <c r="O151" s="18">
        <v>1</v>
      </c>
      <c r="P151" s="18">
        <v>3</v>
      </c>
      <c r="Q151" s="18">
        <v>2</v>
      </c>
      <c r="R151" s="18">
        <v>2</v>
      </c>
      <c r="S151" s="18">
        <v>2</v>
      </c>
      <c r="T151" s="18">
        <v>1</v>
      </c>
      <c r="U151" s="18">
        <v>1</v>
      </c>
      <c r="V151" s="18">
        <v>2</v>
      </c>
      <c r="W151" s="18">
        <v>1</v>
      </c>
      <c r="X151" s="18">
        <v>2</v>
      </c>
      <c r="Y151" s="18">
        <v>1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0">
        <f t="shared" si="6"/>
        <v>26</v>
      </c>
      <c r="BH151" s="16">
        <v>9396</v>
      </c>
      <c r="BI151" s="14">
        <f t="shared" si="7"/>
        <v>276.7134951042997</v>
      </c>
      <c r="BJ151" s="18" t="str">
        <f t="shared" si="8"/>
        <v>Média</v>
      </c>
      <c r="BK151" s="3" t="s">
        <v>885</v>
      </c>
    </row>
    <row r="152" spans="1:63" ht="15.75">
      <c r="A152" s="24">
        <v>148</v>
      </c>
      <c r="B152" s="22">
        <v>311350</v>
      </c>
      <c r="C152" s="13" t="s">
        <v>418</v>
      </c>
      <c r="D152" s="22" t="s">
        <v>255</v>
      </c>
      <c r="E152" s="22" t="s">
        <v>162</v>
      </c>
      <c r="F152" s="18">
        <v>0</v>
      </c>
      <c r="G152" s="18">
        <v>0</v>
      </c>
      <c r="H152" s="18">
        <v>0</v>
      </c>
      <c r="I152" s="18">
        <v>0</v>
      </c>
      <c r="J152" s="18">
        <v>1</v>
      </c>
      <c r="K152" s="18">
        <v>0</v>
      </c>
      <c r="L152" s="18">
        <v>0</v>
      </c>
      <c r="M152" s="18">
        <v>0</v>
      </c>
      <c r="N152" s="18">
        <v>0</v>
      </c>
      <c r="O152" s="18">
        <v>1</v>
      </c>
      <c r="P152" s="18">
        <v>1</v>
      </c>
      <c r="Q152" s="18">
        <v>0</v>
      </c>
      <c r="R152" s="18">
        <v>0</v>
      </c>
      <c r="S152" s="18">
        <v>2</v>
      </c>
      <c r="T152" s="18">
        <v>0</v>
      </c>
      <c r="U152" s="18">
        <v>0</v>
      </c>
      <c r="V152" s="18">
        <v>2</v>
      </c>
      <c r="W152" s="18">
        <v>1</v>
      </c>
      <c r="X152" s="18">
        <v>2</v>
      </c>
      <c r="Y152" s="18">
        <v>5</v>
      </c>
      <c r="Z152" s="18">
        <v>9</v>
      </c>
      <c r="AA152" s="18">
        <v>1</v>
      </c>
      <c r="AB152" s="18">
        <v>5</v>
      </c>
      <c r="AC152" s="18">
        <v>2</v>
      </c>
      <c r="AD152" s="18">
        <v>0</v>
      </c>
      <c r="AE152" s="18">
        <v>0</v>
      </c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0">
        <f t="shared" si="6"/>
        <v>32</v>
      </c>
      <c r="BH152" s="16">
        <v>6721</v>
      </c>
      <c r="BI152" s="14">
        <f t="shared" si="7"/>
        <v>476.11962505579527</v>
      </c>
      <c r="BJ152" s="18" t="str">
        <f t="shared" si="8"/>
        <v>Alta</v>
      </c>
      <c r="BK152" s="3" t="s">
        <v>885</v>
      </c>
    </row>
    <row r="153" spans="1:63" ht="15.75">
      <c r="A153" s="24">
        <v>149</v>
      </c>
      <c r="B153" s="22">
        <v>311360</v>
      </c>
      <c r="C153" s="13" t="s">
        <v>877</v>
      </c>
      <c r="D153" s="22" t="s">
        <v>623</v>
      </c>
      <c r="E153" s="22" t="s">
        <v>163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1</v>
      </c>
      <c r="M153" s="18">
        <v>0</v>
      </c>
      <c r="N153" s="18">
        <v>1</v>
      </c>
      <c r="O153" s="18">
        <v>0</v>
      </c>
      <c r="P153" s="18">
        <v>3</v>
      </c>
      <c r="Q153" s="18">
        <v>4</v>
      </c>
      <c r="R153" s="18">
        <v>0</v>
      </c>
      <c r="S153" s="18">
        <v>0</v>
      </c>
      <c r="T153" s="18">
        <v>2</v>
      </c>
      <c r="U153" s="18">
        <v>1</v>
      </c>
      <c r="V153" s="18">
        <v>4</v>
      </c>
      <c r="W153" s="18">
        <v>1</v>
      </c>
      <c r="X153" s="18">
        <v>2</v>
      </c>
      <c r="Y153" s="18">
        <v>0</v>
      </c>
      <c r="Z153" s="18">
        <v>0</v>
      </c>
      <c r="AA153" s="18">
        <v>1</v>
      </c>
      <c r="AB153" s="18">
        <v>0</v>
      </c>
      <c r="AC153" s="18">
        <v>0</v>
      </c>
      <c r="AD153" s="18">
        <v>0</v>
      </c>
      <c r="AE153" s="18">
        <v>0</v>
      </c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0">
        <f t="shared" si="6"/>
        <v>20</v>
      </c>
      <c r="BH153" s="16">
        <v>19007</v>
      </c>
      <c r="BI153" s="14">
        <f t="shared" si="7"/>
        <v>105.224391013837</v>
      </c>
      <c r="BJ153" s="18" t="str">
        <f t="shared" si="8"/>
        <v>Média</v>
      </c>
      <c r="BK153" s="3" t="s">
        <v>885</v>
      </c>
    </row>
    <row r="154" spans="1:63" ht="15.75">
      <c r="A154" s="24">
        <v>150</v>
      </c>
      <c r="B154" s="22">
        <v>311370</v>
      </c>
      <c r="C154" s="13" t="s">
        <v>876</v>
      </c>
      <c r="D154" s="22" t="s">
        <v>811</v>
      </c>
      <c r="E154" s="22" t="s">
        <v>164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2</v>
      </c>
      <c r="T154" s="18">
        <v>2</v>
      </c>
      <c r="U154" s="18">
        <v>2</v>
      </c>
      <c r="V154" s="18">
        <v>0</v>
      </c>
      <c r="W154" s="18">
        <v>4</v>
      </c>
      <c r="X154" s="18">
        <v>5</v>
      </c>
      <c r="Y154" s="18">
        <v>2</v>
      </c>
      <c r="Z154" s="18">
        <v>3</v>
      </c>
      <c r="AA154" s="18">
        <v>5</v>
      </c>
      <c r="AB154" s="18">
        <v>1</v>
      </c>
      <c r="AC154" s="18">
        <v>1</v>
      </c>
      <c r="AD154" s="18">
        <v>0</v>
      </c>
      <c r="AE154" s="18">
        <v>0</v>
      </c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0">
        <f t="shared" si="6"/>
        <v>27</v>
      </c>
      <c r="BH154" s="16">
        <v>2617</v>
      </c>
      <c r="BI154" s="14">
        <f t="shared" si="7"/>
        <v>1031.7157050057317</v>
      </c>
      <c r="BJ154" s="18" t="str">
        <f t="shared" si="8"/>
        <v>Muito Alta</v>
      </c>
      <c r="BK154" s="3" t="s">
        <v>885</v>
      </c>
    </row>
    <row r="155" spans="1:63" ht="15.75">
      <c r="A155" s="24">
        <v>151</v>
      </c>
      <c r="B155" s="22">
        <v>311380</v>
      </c>
      <c r="C155" s="13" t="s">
        <v>871</v>
      </c>
      <c r="D155" s="22" t="s">
        <v>373</v>
      </c>
      <c r="E155" s="22" t="s">
        <v>165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2</v>
      </c>
      <c r="X155" s="18">
        <v>0</v>
      </c>
      <c r="Y155" s="18">
        <v>0</v>
      </c>
      <c r="Z155" s="18">
        <v>1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0">
        <f t="shared" si="6"/>
        <v>3</v>
      </c>
      <c r="BH155" s="16">
        <v>12158</v>
      </c>
      <c r="BI155" s="14">
        <f t="shared" si="7"/>
        <v>24.675111037999674</v>
      </c>
      <c r="BJ155" s="18" t="str">
        <f t="shared" si="8"/>
        <v>Baixa</v>
      </c>
      <c r="BK155" s="3" t="s">
        <v>885</v>
      </c>
    </row>
    <row r="156" spans="1:63" ht="15.75">
      <c r="A156" s="24">
        <v>152</v>
      </c>
      <c r="B156" s="22">
        <v>311390</v>
      </c>
      <c r="C156" s="13" t="s">
        <v>877</v>
      </c>
      <c r="D156" s="22" t="s">
        <v>840</v>
      </c>
      <c r="E156" s="22" t="s">
        <v>166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0">
        <f t="shared" si="6"/>
        <v>0</v>
      </c>
      <c r="BH156" s="16">
        <v>11439</v>
      </c>
      <c r="BI156" s="14">
        <f t="shared" si="7"/>
        <v>0</v>
      </c>
      <c r="BJ156" s="18" t="str">
        <f t="shared" si="8"/>
        <v>Silencioso</v>
      </c>
      <c r="BK156" s="3" t="s">
        <v>885</v>
      </c>
    </row>
    <row r="157" spans="1:63" ht="15.75">
      <c r="A157" s="24">
        <v>153</v>
      </c>
      <c r="B157" s="22">
        <v>311400</v>
      </c>
      <c r="C157" s="13" t="s">
        <v>875</v>
      </c>
      <c r="D157" s="22" t="s">
        <v>262</v>
      </c>
      <c r="E157" s="22" t="s">
        <v>167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1</v>
      </c>
      <c r="W157" s="18">
        <v>4</v>
      </c>
      <c r="X157" s="18">
        <v>4</v>
      </c>
      <c r="Y157" s="18">
        <v>0</v>
      </c>
      <c r="Z157" s="18">
        <v>5</v>
      </c>
      <c r="AA157" s="18">
        <v>1</v>
      </c>
      <c r="AB157" s="18">
        <v>2</v>
      </c>
      <c r="AC157" s="18">
        <v>4</v>
      </c>
      <c r="AD157" s="18">
        <v>0</v>
      </c>
      <c r="AE157" s="18">
        <v>0</v>
      </c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0">
        <f t="shared" si="6"/>
        <v>21</v>
      </c>
      <c r="BH157" s="16">
        <v>14769</v>
      </c>
      <c r="BI157" s="14">
        <f t="shared" si="7"/>
        <v>142.1897217144018</v>
      </c>
      <c r="BJ157" s="18" t="str">
        <f t="shared" si="8"/>
        <v>Média</v>
      </c>
      <c r="BK157" s="3" t="s">
        <v>885</v>
      </c>
    </row>
    <row r="158" spans="1:63" ht="15.75">
      <c r="A158" s="24">
        <v>154</v>
      </c>
      <c r="B158" s="22">
        <v>311410</v>
      </c>
      <c r="C158" s="13" t="s">
        <v>877</v>
      </c>
      <c r="D158" s="22" t="s">
        <v>840</v>
      </c>
      <c r="E158" s="22" t="s">
        <v>168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1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0">
        <f t="shared" si="6"/>
        <v>1</v>
      </c>
      <c r="BH158" s="16">
        <v>22257</v>
      </c>
      <c r="BI158" s="14">
        <f t="shared" si="7"/>
        <v>4.4929685042907845</v>
      </c>
      <c r="BJ158" s="18" t="str">
        <f t="shared" si="8"/>
        <v>Baixa</v>
      </c>
      <c r="BK158" s="3" t="s">
        <v>885</v>
      </c>
    </row>
    <row r="159" spans="1:63" ht="15.75">
      <c r="A159" s="24">
        <v>155</v>
      </c>
      <c r="B159" s="22">
        <v>311420</v>
      </c>
      <c r="C159" s="13" t="s">
        <v>875</v>
      </c>
      <c r="D159" s="22" t="s">
        <v>262</v>
      </c>
      <c r="E159" s="22" t="s">
        <v>169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1</v>
      </c>
      <c r="L159" s="18">
        <v>2</v>
      </c>
      <c r="M159" s="18">
        <v>3</v>
      </c>
      <c r="N159" s="18">
        <v>2</v>
      </c>
      <c r="O159" s="18">
        <v>3</v>
      </c>
      <c r="P159" s="18">
        <v>12</v>
      </c>
      <c r="Q159" s="18">
        <v>6</v>
      </c>
      <c r="R159" s="18">
        <v>10</v>
      </c>
      <c r="S159" s="18">
        <v>15</v>
      </c>
      <c r="T159" s="18">
        <v>18</v>
      </c>
      <c r="U159" s="18">
        <v>13</v>
      </c>
      <c r="V159" s="18">
        <v>36</v>
      </c>
      <c r="W159" s="18">
        <v>30</v>
      </c>
      <c r="X159" s="18">
        <v>40</v>
      </c>
      <c r="Y159" s="18">
        <v>44</v>
      </c>
      <c r="Z159" s="18">
        <v>20</v>
      </c>
      <c r="AA159" s="18">
        <v>20</v>
      </c>
      <c r="AB159" s="18">
        <v>12</v>
      </c>
      <c r="AC159" s="18">
        <v>3</v>
      </c>
      <c r="AD159" s="18">
        <v>0</v>
      </c>
      <c r="AE159" s="18">
        <v>0</v>
      </c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0">
        <f t="shared" si="6"/>
        <v>290</v>
      </c>
      <c r="BH159" s="16">
        <v>30324</v>
      </c>
      <c r="BI159" s="14">
        <f t="shared" si="7"/>
        <v>956.3382139559425</v>
      </c>
      <c r="BJ159" s="18" t="str">
        <f t="shared" si="8"/>
        <v>Muito Alta</v>
      </c>
      <c r="BK159" s="3" t="s">
        <v>886</v>
      </c>
    </row>
    <row r="160" spans="1:63" ht="15.75">
      <c r="A160" s="24">
        <v>156</v>
      </c>
      <c r="B160" s="22">
        <v>311430</v>
      </c>
      <c r="C160" s="13" t="s">
        <v>880</v>
      </c>
      <c r="D160" s="22" t="s">
        <v>572</v>
      </c>
      <c r="E160" s="22" t="s">
        <v>170</v>
      </c>
      <c r="F160" s="18">
        <v>0</v>
      </c>
      <c r="G160" s="18">
        <v>0</v>
      </c>
      <c r="H160" s="18">
        <v>0</v>
      </c>
      <c r="I160" s="18">
        <v>0</v>
      </c>
      <c r="J160" s="18">
        <v>3</v>
      </c>
      <c r="K160" s="18">
        <v>6</v>
      </c>
      <c r="L160" s="18">
        <v>8</v>
      </c>
      <c r="M160" s="18">
        <v>8</v>
      </c>
      <c r="N160" s="18">
        <v>6</v>
      </c>
      <c r="O160" s="18">
        <v>0</v>
      </c>
      <c r="P160" s="18">
        <v>9</v>
      </c>
      <c r="Q160" s="18">
        <v>7</v>
      </c>
      <c r="R160" s="18">
        <v>5</v>
      </c>
      <c r="S160" s="18">
        <v>4</v>
      </c>
      <c r="T160" s="18">
        <v>6</v>
      </c>
      <c r="U160" s="18">
        <v>9</v>
      </c>
      <c r="V160" s="18">
        <v>12</v>
      </c>
      <c r="W160" s="18">
        <v>22</v>
      </c>
      <c r="X160" s="18">
        <v>35</v>
      </c>
      <c r="Y160" s="18">
        <v>33</v>
      </c>
      <c r="Z160" s="18">
        <v>22</v>
      </c>
      <c r="AA160" s="18">
        <v>25</v>
      </c>
      <c r="AB160" s="18">
        <v>23</v>
      </c>
      <c r="AC160" s="18">
        <v>8</v>
      </c>
      <c r="AD160" s="18">
        <v>0</v>
      </c>
      <c r="AE160" s="18">
        <v>0</v>
      </c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0">
        <f t="shared" si="6"/>
        <v>251</v>
      </c>
      <c r="BH160" s="16">
        <v>21180</v>
      </c>
      <c r="BI160" s="14">
        <f t="shared" si="7"/>
        <v>1185.0802644003777</v>
      </c>
      <c r="BJ160" s="18" t="str">
        <f t="shared" si="8"/>
        <v>Muito Alta</v>
      </c>
      <c r="BK160" s="3" t="s">
        <v>885</v>
      </c>
    </row>
    <row r="161" spans="1:63" ht="15.75">
      <c r="A161" s="24">
        <v>157</v>
      </c>
      <c r="B161" s="22">
        <v>311440</v>
      </c>
      <c r="C161" s="13" t="s">
        <v>877</v>
      </c>
      <c r="D161" s="22" t="s">
        <v>30</v>
      </c>
      <c r="E161" s="22" t="s">
        <v>171</v>
      </c>
      <c r="F161" s="18">
        <v>0</v>
      </c>
      <c r="G161" s="18">
        <v>0</v>
      </c>
      <c r="H161" s="18">
        <v>0</v>
      </c>
      <c r="I161" s="18">
        <v>1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2</v>
      </c>
      <c r="Q161" s="18">
        <v>6</v>
      </c>
      <c r="R161" s="18">
        <v>0</v>
      </c>
      <c r="S161" s="18">
        <v>2</v>
      </c>
      <c r="T161" s="18">
        <v>2</v>
      </c>
      <c r="U161" s="18">
        <v>8</v>
      </c>
      <c r="V161" s="18">
        <v>23</v>
      </c>
      <c r="W161" s="18">
        <v>7</v>
      </c>
      <c r="X161" s="18">
        <v>22</v>
      </c>
      <c r="Y161" s="18">
        <v>39</v>
      </c>
      <c r="Z161" s="18">
        <v>32</v>
      </c>
      <c r="AA161" s="18">
        <v>59</v>
      </c>
      <c r="AB161" s="18">
        <v>25</v>
      </c>
      <c r="AC161" s="18">
        <v>11</v>
      </c>
      <c r="AD161" s="18">
        <v>1</v>
      </c>
      <c r="AE161" s="18">
        <v>0</v>
      </c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0">
        <f t="shared" si="6"/>
        <v>240</v>
      </c>
      <c r="BH161" s="16">
        <v>19144</v>
      </c>
      <c r="BI161" s="14">
        <f t="shared" si="7"/>
        <v>1253.6564981195154</v>
      </c>
      <c r="BJ161" s="18" t="str">
        <f t="shared" si="8"/>
        <v>Muito Alta</v>
      </c>
      <c r="BK161" s="3" t="s">
        <v>885</v>
      </c>
    </row>
    <row r="162" spans="1:63" ht="15.75">
      <c r="A162" s="24">
        <v>158</v>
      </c>
      <c r="B162" s="22">
        <v>311450</v>
      </c>
      <c r="C162" s="13" t="s">
        <v>875</v>
      </c>
      <c r="D162" s="22" t="s">
        <v>262</v>
      </c>
      <c r="E162" s="22" t="s">
        <v>172</v>
      </c>
      <c r="F162" s="18">
        <v>0</v>
      </c>
      <c r="G162" s="18">
        <v>1</v>
      </c>
      <c r="H162" s="18">
        <v>5</v>
      </c>
      <c r="I162" s="18">
        <v>1</v>
      </c>
      <c r="J162" s="18">
        <v>5</v>
      </c>
      <c r="K162" s="18">
        <v>9</v>
      </c>
      <c r="L162" s="18">
        <v>3</v>
      </c>
      <c r="M162" s="18">
        <v>8</v>
      </c>
      <c r="N162" s="18">
        <v>2</v>
      </c>
      <c r="O162" s="18">
        <v>3</v>
      </c>
      <c r="P162" s="18">
        <v>4</v>
      </c>
      <c r="Q162" s="18">
        <v>17</v>
      </c>
      <c r="R162" s="18">
        <v>12</v>
      </c>
      <c r="S162" s="18">
        <v>21</v>
      </c>
      <c r="T162" s="18">
        <v>31</v>
      </c>
      <c r="U162" s="18">
        <v>46</v>
      </c>
      <c r="V162" s="18">
        <v>62</v>
      </c>
      <c r="W162" s="18">
        <v>49</v>
      </c>
      <c r="X162" s="18">
        <v>44</v>
      </c>
      <c r="Y162" s="18">
        <v>45</v>
      </c>
      <c r="Z162" s="18">
        <v>30</v>
      </c>
      <c r="AA162" s="18">
        <v>17</v>
      </c>
      <c r="AB162" s="18">
        <v>5</v>
      </c>
      <c r="AC162" s="18">
        <v>6</v>
      </c>
      <c r="AD162" s="18">
        <v>3</v>
      </c>
      <c r="AE162" s="18">
        <v>0</v>
      </c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0">
        <f t="shared" si="6"/>
        <v>429</v>
      </c>
      <c r="BH162" s="16">
        <v>9986</v>
      </c>
      <c r="BI162" s="14">
        <f t="shared" si="7"/>
        <v>4296.014420188263</v>
      </c>
      <c r="BJ162" s="18" t="str">
        <f t="shared" si="8"/>
        <v>Muito Alta</v>
      </c>
      <c r="BK162" s="3" t="s">
        <v>885</v>
      </c>
    </row>
    <row r="163" spans="1:63" ht="15.75">
      <c r="A163" s="24">
        <v>159</v>
      </c>
      <c r="B163" s="22">
        <v>311455</v>
      </c>
      <c r="C163" s="13" t="s">
        <v>874</v>
      </c>
      <c r="D163" s="22" t="s">
        <v>829</v>
      </c>
      <c r="E163" s="22" t="s">
        <v>173</v>
      </c>
      <c r="F163" s="18">
        <v>0</v>
      </c>
      <c r="G163" s="18">
        <v>0</v>
      </c>
      <c r="H163" s="18">
        <v>1</v>
      </c>
      <c r="I163" s="18">
        <v>0</v>
      </c>
      <c r="J163" s="18">
        <v>0</v>
      </c>
      <c r="K163" s="18">
        <v>0</v>
      </c>
      <c r="L163" s="18">
        <v>2</v>
      </c>
      <c r="M163" s="18">
        <v>3</v>
      </c>
      <c r="N163" s="18">
        <v>0</v>
      </c>
      <c r="O163" s="18">
        <v>2</v>
      </c>
      <c r="P163" s="18">
        <v>3</v>
      </c>
      <c r="Q163" s="18">
        <v>1</v>
      </c>
      <c r="R163" s="18">
        <v>4</v>
      </c>
      <c r="S163" s="18">
        <v>6</v>
      </c>
      <c r="T163" s="18">
        <v>6</v>
      </c>
      <c r="U163" s="18">
        <v>7</v>
      </c>
      <c r="V163" s="18">
        <v>7</v>
      </c>
      <c r="W163" s="18">
        <v>15</v>
      </c>
      <c r="X163" s="18">
        <v>9</v>
      </c>
      <c r="Y163" s="18">
        <v>21</v>
      </c>
      <c r="Z163" s="18">
        <v>15</v>
      </c>
      <c r="AA163" s="18">
        <v>1</v>
      </c>
      <c r="AB163" s="18">
        <v>5</v>
      </c>
      <c r="AC163" s="18">
        <v>2</v>
      </c>
      <c r="AD163" s="18">
        <v>0</v>
      </c>
      <c r="AE163" s="18">
        <v>0</v>
      </c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0">
        <f t="shared" si="6"/>
        <v>110</v>
      </c>
      <c r="BH163" s="16">
        <v>4044</v>
      </c>
      <c r="BI163" s="14">
        <f t="shared" si="7"/>
        <v>2720.0791295746785</v>
      </c>
      <c r="BJ163" s="18" t="str">
        <f t="shared" si="8"/>
        <v>Muito Alta</v>
      </c>
      <c r="BK163" s="3" t="s">
        <v>885</v>
      </c>
    </row>
    <row r="164" spans="1:63" ht="15.75">
      <c r="A164" s="24">
        <v>160</v>
      </c>
      <c r="B164" s="22">
        <v>311460</v>
      </c>
      <c r="C164" s="13" t="s">
        <v>877</v>
      </c>
      <c r="D164" s="22" t="s">
        <v>840</v>
      </c>
      <c r="E164" s="22" t="s">
        <v>174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1</v>
      </c>
      <c r="U164" s="18">
        <v>2</v>
      </c>
      <c r="V164" s="18">
        <v>2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0">
        <f t="shared" si="6"/>
        <v>5</v>
      </c>
      <c r="BH164" s="16">
        <v>3560</v>
      </c>
      <c r="BI164" s="14">
        <f t="shared" si="7"/>
        <v>140.4494382022472</v>
      </c>
      <c r="BJ164" s="18" t="str">
        <f t="shared" si="8"/>
        <v>Média</v>
      </c>
      <c r="BK164" s="3" t="s">
        <v>885</v>
      </c>
    </row>
    <row r="165" spans="1:63" ht="15.75">
      <c r="A165" s="24">
        <v>161</v>
      </c>
      <c r="B165" s="22">
        <v>311470</v>
      </c>
      <c r="C165" s="13" t="s">
        <v>877</v>
      </c>
      <c r="D165" s="22" t="s">
        <v>30</v>
      </c>
      <c r="E165" s="22" t="s">
        <v>175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1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0">
        <f t="shared" si="6"/>
        <v>1</v>
      </c>
      <c r="BH165" s="16">
        <v>4495</v>
      </c>
      <c r="BI165" s="14">
        <f t="shared" si="7"/>
        <v>22.24694104560623</v>
      </c>
      <c r="BJ165" s="18" t="str">
        <f t="shared" si="8"/>
        <v>Baixa</v>
      </c>
      <c r="BK165" s="3" t="s">
        <v>885</v>
      </c>
    </row>
    <row r="166" spans="1:63" ht="15.75">
      <c r="A166" s="24">
        <v>162</v>
      </c>
      <c r="B166" s="22">
        <v>311480</v>
      </c>
      <c r="C166" s="13" t="s">
        <v>877</v>
      </c>
      <c r="D166" s="22" t="s">
        <v>840</v>
      </c>
      <c r="E166" s="22" t="s">
        <v>176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1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0">
        <f t="shared" si="6"/>
        <v>1</v>
      </c>
      <c r="BH166" s="16">
        <v>2260</v>
      </c>
      <c r="BI166" s="14">
        <f t="shared" si="7"/>
        <v>44.24778761061947</v>
      </c>
      <c r="BJ166" s="18" t="str">
        <f t="shared" si="8"/>
        <v>Baixa</v>
      </c>
      <c r="BK166" s="3" t="s">
        <v>885</v>
      </c>
    </row>
    <row r="167" spans="1:63" ht="15.75">
      <c r="A167" s="24">
        <v>163</v>
      </c>
      <c r="B167" s="22">
        <v>311490</v>
      </c>
      <c r="C167" s="13" t="s">
        <v>879</v>
      </c>
      <c r="D167" s="22" t="s">
        <v>75</v>
      </c>
      <c r="E167" s="22" t="s">
        <v>177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0">
        <f t="shared" si="6"/>
        <v>0</v>
      </c>
      <c r="BH167" s="16">
        <v>3057</v>
      </c>
      <c r="BI167" s="14">
        <f t="shared" si="7"/>
        <v>0</v>
      </c>
      <c r="BJ167" s="18" t="str">
        <f t="shared" si="8"/>
        <v>Silencioso</v>
      </c>
      <c r="BK167" s="3" t="s">
        <v>885</v>
      </c>
    </row>
    <row r="168" spans="1:63" ht="15.75">
      <c r="A168" s="24">
        <v>164</v>
      </c>
      <c r="B168" s="22">
        <v>311500</v>
      </c>
      <c r="C168" s="13" t="s">
        <v>870</v>
      </c>
      <c r="D168" s="22" t="s">
        <v>830</v>
      </c>
      <c r="E168" s="22" t="s">
        <v>178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1</v>
      </c>
      <c r="L168" s="18">
        <v>0</v>
      </c>
      <c r="M168" s="18">
        <v>1</v>
      </c>
      <c r="N168" s="18">
        <v>2</v>
      </c>
      <c r="O168" s="18">
        <v>3</v>
      </c>
      <c r="P168" s="18">
        <v>4</v>
      </c>
      <c r="Q168" s="18">
        <v>1</v>
      </c>
      <c r="R168" s="18">
        <v>1</v>
      </c>
      <c r="S168" s="18">
        <v>1</v>
      </c>
      <c r="T168" s="18">
        <v>1</v>
      </c>
      <c r="U168" s="18">
        <v>1</v>
      </c>
      <c r="V168" s="18">
        <v>1</v>
      </c>
      <c r="W168" s="18">
        <v>1</v>
      </c>
      <c r="X168" s="18">
        <v>4</v>
      </c>
      <c r="Y168" s="18">
        <v>1</v>
      </c>
      <c r="Z168" s="18">
        <v>2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0">
        <f t="shared" si="6"/>
        <v>25</v>
      </c>
      <c r="BH168" s="16">
        <v>17739</v>
      </c>
      <c r="BI168" s="14">
        <f t="shared" si="7"/>
        <v>140.9324088167315</v>
      </c>
      <c r="BJ168" s="18" t="str">
        <f t="shared" si="8"/>
        <v>Média</v>
      </c>
      <c r="BK168" s="3" t="s">
        <v>885</v>
      </c>
    </row>
    <row r="169" spans="1:63" ht="15.75">
      <c r="A169" s="24">
        <v>165</v>
      </c>
      <c r="B169" s="22">
        <v>311510</v>
      </c>
      <c r="C169" s="13" t="s">
        <v>877</v>
      </c>
      <c r="D169" s="22" t="s">
        <v>570</v>
      </c>
      <c r="E169" s="22" t="s">
        <v>179</v>
      </c>
      <c r="F169" s="18">
        <v>0</v>
      </c>
      <c r="G169" s="18">
        <v>0</v>
      </c>
      <c r="H169" s="18">
        <v>0</v>
      </c>
      <c r="I169" s="18">
        <v>1</v>
      </c>
      <c r="J169" s="18">
        <v>5</v>
      </c>
      <c r="K169" s="18">
        <v>7</v>
      </c>
      <c r="L169" s="18">
        <v>14</v>
      </c>
      <c r="M169" s="18">
        <v>20</v>
      </c>
      <c r="N169" s="18">
        <v>11</v>
      </c>
      <c r="O169" s="18">
        <v>7</v>
      </c>
      <c r="P169" s="18">
        <v>14</v>
      </c>
      <c r="Q169" s="18">
        <v>14</v>
      </c>
      <c r="R169" s="18">
        <v>9</v>
      </c>
      <c r="S169" s="18">
        <v>9</v>
      </c>
      <c r="T169" s="18">
        <v>5</v>
      </c>
      <c r="U169" s="18">
        <v>0</v>
      </c>
      <c r="V169" s="18">
        <v>14</v>
      </c>
      <c r="W169" s="18">
        <v>13</v>
      </c>
      <c r="X169" s="18">
        <v>12</v>
      </c>
      <c r="Y169" s="18">
        <v>7</v>
      </c>
      <c r="Z169" s="18">
        <v>4</v>
      </c>
      <c r="AA169" s="18">
        <v>7</v>
      </c>
      <c r="AB169" s="18">
        <v>5</v>
      </c>
      <c r="AC169" s="18">
        <v>9</v>
      </c>
      <c r="AD169" s="18">
        <v>0</v>
      </c>
      <c r="AE169" s="18">
        <v>0</v>
      </c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0">
        <f t="shared" si="6"/>
        <v>187</v>
      </c>
      <c r="BH169" s="16">
        <v>3962</v>
      </c>
      <c r="BI169" s="14">
        <f t="shared" si="7"/>
        <v>4719.838465421504</v>
      </c>
      <c r="BJ169" s="18" t="str">
        <f t="shared" si="8"/>
        <v>Muito Alta</v>
      </c>
      <c r="BK169" s="3" t="s">
        <v>885</v>
      </c>
    </row>
    <row r="170" spans="1:63" ht="15.75">
      <c r="A170" s="24">
        <v>166</v>
      </c>
      <c r="B170" s="22">
        <v>311530</v>
      </c>
      <c r="C170" s="13" t="s">
        <v>878</v>
      </c>
      <c r="D170" s="22" t="s">
        <v>450</v>
      </c>
      <c r="E170" s="22" t="s">
        <v>180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1</v>
      </c>
      <c r="R170" s="18">
        <v>0</v>
      </c>
      <c r="S170" s="18">
        <v>0</v>
      </c>
      <c r="T170" s="18">
        <v>0</v>
      </c>
      <c r="U170" s="18">
        <v>3</v>
      </c>
      <c r="V170" s="18">
        <v>14</v>
      </c>
      <c r="W170" s="18">
        <v>13</v>
      </c>
      <c r="X170" s="18">
        <v>26</v>
      </c>
      <c r="Y170" s="18">
        <v>12</v>
      </c>
      <c r="Z170" s="18">
        <v>9</v>
      </c>
      <c r="AA170" s="18">
        <v>15</v>
      </c>
      <c r="AB170" s="18">
        <v>10</v>
      </c>
      <c r="AC170" s="18">
        <v>6</v>
      </c>
      <c r="AD170" s="18">
        <v>0</v>
      </c>
      <c r="AE170" s="18">
        <v>0</v>
      </c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0">
        <f t="shared" si="6"/>
        <v>109</v>
      </c>
      <c r="BH170" s="16">
        <v>74691</v>
      </c>
      <c r="BI170" s="14">
        <f t="shared" si="7"/>
        <v>145.93458381866623</v>
      </c>
      <c r="BJ170" s="18" t="str">
        <f t="shared" si="8"/>
        <v>Média</v>
      </c>
      <c r="BK170" s="3" t="s">
        <v>887</v>
      </c>
    </row>
    <row r="171" spans="1:63" ht="15.75">
      <c r="A171" s="24">
        <v>167</v>
      </c>
      <c r="B171" s="22">
        <v>311535</v>
      </c>
      <c r="C171" s="13" t="s">
        <v>871</v>
      </c>
      <c r="D171" s="22" t="s">
        <v>373</v>
      </c>
      <c r="E171" s="22" t="s">
        <v>181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1</v>
      </c>
      <c r="O171" s="18">
        <v>0</v>
      </c>
      <c r="P171" s="18">
        <v>0</v>
      </c>
      <c r="Q171" s="18">
        <v>0</v>
      </c>
      <c r="R171" s="18">
        <v>0</v>
      </c>
      <c r="S171" s="18">
        <v>2</v>
      </c>
      <c r="T171" s="18">
        <v>0</v>
      </c>
      <c r="U171" s="18">
        <v>1</v>
      </c>
      <c r="V171" s="18">
        <v>0</v>
      </c>
      <c r="W171" s="18">
        <v>1</v>
      </c>
      <c r="X171" s="18">
        <v>2</v>
      </c>
      <c r="Y171" s="18">
        <v>1</v>
      </c>
      <c r="Z171" s="18">
        <v>0</v>
      </c>
      <c r="AA171" s="18">
        <v>1</v>
      </c>
      <c r="AB171" s="18">
        <v>0</v>
      </c>
      <c r="AC171" s="18">
        <v>0</v>
      </c>
      <c r="AD171" s="18">
        <v>0</v>
      </c>
      <c r="AE171" s="18">
        <v>0</v>
      </c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0">
        <f t="shared" si="6"/>
        <v>9</v>
      </c>
      <c r="BH171" s="16">
        <v>5330</v>
      </c>
      <c r="BI171" s="14">
        <f t="shared" si="7"/>
        <v>168.85553470919325</v>
      </c>
      <c r="BJ171" s="18" t="str">
        <f t="shared" si="8"/>
        <v>Média</v>
      </c>
      <c r="BK171" s="3" t="s">
        <v>885</v>
      </c>
    </row>
    <row r="172" spans="1:63" ht="15.75">
      <c r="A172" s="24">
        <v>168</v>
      </c>
      <c r="B172" s="22">
        <v>311540</v>
      </c>
      <c r="C172" s="13" t="s">
        <v>879</v>
      </c>
      <c r="D172" s="22" t="s">
        <v>75</v>
      </c>
      <c r="E172" s="22" t="s">
        <v>182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2</v>
      </c>
      <c r="M172" s="18">
        <v>2</v>
      </c>
      <c r="N172" s="18">
        <v>1</v>
      </c>
      <c r="O172" s="18">
        <v>0</v>
      </c>
      <c r="P172" s="18">
        <v>0</v>
      </c>
      <c r="Q172" s="18">
        <v>1</v>
      </c>
      <c r="R172" s="18">
        <v>0</v>
      </c>
      <c r="S172" s="18">
        <v>1</v>
      </c>
      <c r="T172" s="18">
        <v>0</v>
      </c>
      <c r="U172" s="18">
        <v>0</v>
      </c>
      <c r="V172" s="18">
        <v>0</v>
      </c>
      <c r="W172" s="18">
        <v>0</v>
      </c>
      <c r="X172" s="18">
        <v>2</v>
      </c>
      <c r="Y172" s="18">
        <v>1</v>
      </c>
      <c r="Z172" s="18">
        <v>0</v>
      </c>
      <c r="AA172" s="18">
        <v>2</v>
      </c>
      <c r="AB172" s="18">
        <v>0</v>
      </c>
      <c r="AC172" s="18">
        <v>0</v>
      </c>
      <c r="AD172" s="18">
        <v>0</v>
      </c>
      <c r="AE172" s="18">
        <v>0</v>
      </c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0">
        <f t="shared" si="6"/>
        <v>12</v>
      </c>
      <c r="BH172" s="16">
        <v>3629</v>
      </c>
      <c r="BI172" s="14">
        <f t="shared" si="7"/>
        <v>330.6696059520529</v>
      </c>
      <c r="BJ172" s="18" t="str">
        <f t="shared" si="8"/>
        <v>Alta</v>
      </c>
      <c r="BK172" s="3" t="s">
        <v>885</v>
      </c>
    </row>
    <row r="173" spans="1:63" ht="15.75">
      <c r="A173" s="24">
        <v>169</v>
      </c>
      <c r="B173" s="22">
        <v>311545</v>
      </c>
      <c r="C173" s="13" t="s">
        <v>876</v>
      </c>
      <c r="D173" s="22" t="s">
        <v>811</v>
      </c>
      <c r="E173" s="22" t="s">
        <v>183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1</v>
      </c>
      <c r="Z173" s="18">
        <v>4</v>
      </c>
      <c r="AA173" s="18">
        <v>1</v>
      </c>
      <c r="AB173" s="18">
        <v>0</v>
      </c>
      <c r="AC173" s="18">
        <v>0</v>
      </c>
      <c r="AD173" s="18">
        <v>0</v>
      </c>
      <c r="AE173" s="18">
        <v>0</v>
      </c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0">
        <f t="shared" si="6"/>
        <v>6</v>
      </c>
      <c r="BH173" s="16">
        <v>6366</v>
      </c>
      <c r="BI173" s="14">
        <f t="shared" si="7"/>
        <v>94.2507068803016</v>
      </c>
      <c r="BJ173" s="18" t="str">
        <f t="shared" si="8"/>
        <v>Baixa</v>
      </c>
      <c r="BK173" s="3" t="s">
        <v>885</v>
      </c>
    </row>
    <row r="174" spans="1:63" ht="15.75">
      <c r="A174" s="24">
        <v>170</v>
      </c>
      <c r="B174" s="22">
        <v>311547</v>
      </c>
      <c r="C174" s="13" t="s">
        <v>881</v>
      </c>
      <c r="D174" s="22" t="s">
        <v>512</v>
      </c>
      <c r="E174" s="22" t="s">
        <v>184</v>
      </c>
      <c r="F174" s="18">
        <v>0</v>
      </c>
      <c r="G174" s="18">
        <v>0</v>
      </c>
      <c r="H174" s="18">
        <v>0</v>
      </c>
      <c r="I174" s="18">
        <v>4</v>
      </c>
      <c r="J174" s="18">
        <v>3</v>
      </c>
      <c r="K174" s="18">
        <v>10</v>
      </c>
      <c r="L174" s="18">
        <v>14</v>
      </c>
      <c r="M174" s="18">
        <v>3</v>
      </c>
      <c r="N174" s="18">
        <v>9</v>
      </c>
      <c r="O174" s="18">
        <v>3</v>
      </c>
      <c r="P174" s="18">
        <v>8</v>
      </c>
      <c r="Q174" s="18">
        <v>3</v>
      </c>
      <c r="R174" s="18">
        <v>2</v>
      </c>
      <c r="S174" s="18">
        <v>0</v>
      </c>
      <c r="T174" s="18">
        <v>1</v>
      </c>
      <c r="U174" s="18">
        <v>9</v>
      </c>
      <c r="V174" s="18">
        <v>7</v>
      </c>
      <c r="W174" s="18">
        <v>5</v>
      </c>
      <c r="X174" s="18">
        <v>10</v>
      </c>
      <c r="Y174" s="18">
        <v>10</v>
      </c>
      <c r="Z174" s="18">
        <v>6</v>
      </c>
      <c r="AA174" s="18">
        <v>7</v>
      </c>
      <c r="AB174" s="18">
        <v>0</v>
      </c>
      <c r="AC174" s="18">
        <v>0</v>
      </c>
      <c r="AD174" s="18">
        <v>0</v>
      </c>
      <c r="AE174" s="18">
        <v>0</v>
      </c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0">
        <f t="shared" si="6"/>
        <v>114</v>
      </c>
      <c r="BH174" s="16">
        <v>5008</v>
      </c>
      <c r="BI174" s="14">
        <f t="shared" si="7"/>
        <v>2276.3578274760384</v>
      </c>
      <c r="BJ174" s="18" t="str">
        <f t="shared" si="8"/>
        <v>Muito Alta</v>
      </c>
      <c r="BK174" s="3" t="s">
        <v>885</v>
      </c>
    </row>
    <row r="175" spans="1:63" ht="15.75">
      <c r="A175" s="24">
        <v>171</v>
      </c>
      <c r="B175" s="22">
        <v>311550</v>
      </c>
      <c r="C175" s="13" t="s">
        <v>877</v>
      </c>
      <c r="D175" s="22" t="s">
        <v>840</v>
      </c>
      <c r="E175" s="22" t="s">
        <v>185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1</v>
      </c>
      <c r="M175" s="18">
        <v>1</v>
      </c>
      <c r="N175" s="18">
        <v>0</v>
      </c>
      <c r="O175" s="18">
        <v>0</v>
      </c>
      <c r="P175" s="18">
        <v>1</v>
      </c>
      <c r="Q175" s="18">
        <v>0</v>
      </c>
      <c r="R175" s="18">
        <v>2</v>
      </c>
      <c r="S175" s="18">
        <v>2</v>
      </c>
      <c r="T175" s="18">
        <v>2</v>
      </c>
      <c r="U175" s="18">
        <v>1</v>
      </c>
      <c r="V175" s="18">
        <v>2</v>
      </c>
      <c r="W175" s="18">
        <v>5</v>
      </c>
      <c r="X175" s="18">
        <v>5</v>
      </c>
      <c r="Y175" s="18">
        <v>1</v>
      </c>
      <c r="Z175" s="18">
        <v>5</v>
      </c>
      <c r="AA175" s="18">
        <v>1</v>
      </c>
      <c r="AB175" s="18">
        <v>1</v>
      </c>
      <c r="AC175" s="18">
        <v>0</v>
      </c>
      <c r="AD175" s="18">
        <v>0</v>
      </c>
      <c r="AE175" s="18">
        <v>0</v>
      </c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0">
        <f t="shared" si="6"/>
        <v>30</v>
      </c>
      <c r="BH175" s="16">
        <v>21703</v>
      </c>
      <c r="BI175" s="14">
        <f t="shared" si="7"/>
        <v>138.22973782426394</v>
      </c>
      <c r="BJ175" s="18" t="str">
        <f t="shared" si="8"/>
        <v>Média</v>
      </c>
      <c r="BK175" s="3" t="s">
        <v>885</v>
      </c>
    </row>
    <row r="176" spans="1:63" ht="15.75">
      <c r="A176" s="24">
        <v>172</v>
      </c>
      <c r="B176" s="22">
        <v>311560</v>
      </c>
      <c r="C176" s="13" t="s">
        <v>871</v>
      </c>
      <c r="D176" s="22" t="s">
        <v>795</v>
      </c>
      <c r="E176" s="22" t="s">
        <v>186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</v>
      </c>
      <c r="U176" s="18">
        <v>2</v>
      </c>
      <c r="V176" s="18">
        <v>2</v>
      </c>
      <c r="W176" s="18">
        <v>3</v>
      </c>
      <c r="X176" s="18">
        <v>1</v>
      </c>
      <c r="Y176" s="18">
        <v>1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0">
        <f t="shared" si="6"/>
        <v>10</v>
      </c>
      <c r="BH176" s="16">
        <v>1171</v>
      </c>
      <c r="BI176" s="14">
        <f t="shared" si="7"/>
        <v>853.9709649871904</v>
      </c>
      <c r="BJ176" s="18" t="str">
        <f t="shared" si="8"/>
        <v>Muito Alta</v>
      </c>
      <c r="BK176" s="3" t="s">
        <v>885</v>
      </c>
    </row>
    <row r="177" spans="1:63" ht="15.75">
      <c r="A177" s="24">
        <v>173</v>
      </c>
      <c r="B177" s="22">
        <v>311570</v>
      </c>
      <c r="C177" s="13" t="s">
        <v>873</v>
      </c>
      <c r="D177" s="22" t="s">
        <v>327</v>
      </c>
      <c r="E177" s="22" t="s">
        <v>187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1</v>
      </c>
      <c r="Y177" s="18">
        <v>0</v>
      </c>
      <c r="Z177" s="18">
        <v>0</v>
      </c>
      <c r="AA177" s="18">
        <v>2</v>
      </c>
      <c r="AB177" s="18">
        <v>2</v>
      </c>
      <c r="AC177" s="18">
        <v>0</v>
      </c>
      <c r="AD177" s="18">
        <v>0</v>
      </c>
      <c r="AE177" s="18">
        <v>0</v>
      </c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0">
        <f t="shared" si="6"/>
        <v>5</v>
      </c>
      <c r="BH177" s="16">
        <v>7017</v>
      </c>
      <c r="BI177" s="14">
        <f t="shared" si="7"/>
        <v>71.25552230297848</v>
      </c>
      <c r="BJ177" s="18" t="str">
        <f t="shared" si="8"/>
        <v>Baixa</v>
      </c>
      <c r="BK177" s="3" t="s">
        <v>885</v>
      </c>
    </row>
    <row r="178" spans="1:63" ht="15.75">
      <c r="A178" s="24">
        <v>174</v>
      </c>
      <c r="B178" s="22">
        <v>311580</v>
      </c>
      <c r="C178" s="13" t="s">
        <v>870</v>
      </c>
      <c r="D178" s="22" t="s">
        <v>398</v>
      </c>
      <c r="E178" s="22" t="s">
        <v>188</v>
      </c>
      <c r="F178" s="18">
        <v>0</v>
      </c>
      <c r="G178" s="18">
        <v>1</v>
      </c>
      <c r="H178" s="18">
        <v>3</v>
      </c>
      <c r="I178" s="18">
        <v>1</v>
      </c>
      <c r="J178" s="18">
        <v>6</v>
      </c>
      <c r="K178" s="18">
        <v>0</v>
      </c>
      <c r="L178" s="18">
        <v>0</v>
      </c>
      <c r="M178" s="18">
        <v>0</v>
      </c>
      <c r="N178" s="18">
        <v>2</v>
      </c>
      <c r="O178" s="18">
        <v>5</v>
      </c>
      <c r="P178" s="18">
        <v>4</v>
      </c>
      <c r="Q178" s="18">
        <v>3</v>
      </c>
      <c r="R178" s="18">
        <v>9</v>
      </c>
      <c r="S178" s="18">
        <v>16</v>
      </c>
      <c r="T178" s="18">
        <v>16</v>
      </c>
      <c r="U178" s="18">
        <v>15</v>
      </c>
      <c r="V178" s="18">
        <v>24</v>
      </c>
      <c r="W178" s="18">
        <v>25</v>
      </c>
      <c r="X178" s="18">
        <v>29</v>
      </c>
      <c r="Y178" s="18">
        <v>11</v>
      </c>
      <c r="Z178" s="18">
        <v>15</v>
      </c>
      <c r="AA178" s="18">
        <v>11</v>
      </c>
      <c r="AB178" s="18">
        <v>6</v>
      </c>
      <c r="AC178" s="18">
        <v>3</v>
      </c>
      <c r="AD178" s="18">
        <v>0</v>
      </c>
      <c r="AE178" s="18">
        <v>0</v>
      </c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0">
        <f t="shared" si="6"/>
        <v>205</v>
      </c>
      <c r="BH178" s="16">
        <v>10425</v>
      </c>
      <c r="BI178" s="14">
        <f t="shared" si="7"/>
        <v>1966.4268585131892</v>
      </c>
      <c r="BJ178" s="18" t="str">
        <f t="shared" si="8"/>
        <v>Muito Alta</v>
      </c>
      <c r="BK178" s="3" t="s">
        <v>885</v>
      </c>
    </row>
    <row r="179" spans="1:63" ht="15.75">
      <c r="A179" s="24">
        <v>175</v>
      </c>
      <c r="B179" s="22">
        <v>311590</v>
      </c>
      <c r="C179" s="13" t="s">
        <v>878</v>
      </c>
      <c r="D179" s="22" t="s">
        <v>430</v>
      </c>
      <c r="E179" s="22" t="s">
        <v>189</v>
      </c>
      <c r="F179" s="18">
        <v>0</v>
      </c>
      <c r="G179" s="18">
        <v>0</v>
      </c>
      <c r="H179" s="18">
        <v>0</v>
      </c>
      <c r="I179" s="18">
        <v>0</v>
      </c>
      <c r="J179" s="18">
        <v>1</v>
      </c>
      <c r="K179" s="18">
        <v>5</v>
      </c>
      <c r="L179" s="18">
        <v>6</v>
      </c>
      <c r="M179" s="18">
        <v>5</v>
      </c>
      <c r="N179" s="18">
        <v>1</v>
      </c>
      <c r="O179" s="18">
        <v>2</v>
      </c>
      <c r="P179" s="18">
        <v>0</v>
      </c>
      <c r="Q179" s="18">
        <v>1</v>
      </c>
      <c r="R179" s="18">
        <v>4</v>
      </c>
      <c r="S179" s="18">
        <v>0</v>
      </c>
      <c r="T179" s="18">
        <v>0</v>
      </c>
      <c r="U179" s="18">
        <v>1</v>
      </c>
      <c r="V179" s="18">
        <v>5</v>
      </c>
      <c r="W179" s="18">
        <v>2</v>
      </c>
      <c r="X179" s="18">
        <v>7</v>
      </c>
      <c r="Y179" s="18">
        <v>5</v>
      </c>
      <c r="Z179" s="18">
        <v>1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0">
        <f t="shared" si="6"/>
        <v>46</v>
      </c>
      <c r="BH179" s="16">
        <v>3121</v>
      </c>
      <c r="BI179" s="14">
        <f t="shared" si="7"/>
        <v>1473.886574815764</v>
      </c>
      <c r="BJ179" s="18" t="str">
        <f t="shared" si="8"/>
        <v>Muito Alta</v>
      </c>
      <c r="BK179" s="3" t="s">
        <v>885</v>
      </c>
    </row>
    <row r="180" spans="1:63" ht="15.75">
      <c r="A180" s="24">
        <v>176</v>
      </c>
      <c r="B180" s="22">
        <v>311600</v>
      </c>
      <c r="C180" s="13" t="s">
        <v>872</v>
      </c>
      <c r="D180" s="22" t="s">
        <v>466</v>
      </c>
      <c r="E180" s="22" t="s">
        <v>190</v>
      </c>
      <c r="F180" s="18">
        <v>0</v>
      </c>
      <c r="G180" s="18">
        <v>1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1</v>
      </c>
      <c r="AA180" s="18">
        <v>0</v>
      </c>
      <c r="AB180" s="18">
        <v>1</v>
      </c>
      <c r="AC180" s="18">
        <v>0</v>
      </c>
      <c r="AD180" s="18">
        <v>0</v>
      </c>
      <c r="AE180" s="18">
        <v>0</v>
      </c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0">
        <f t="shared" si="6"/>
        <v>3</v>
      </c>
      <c r="BH180" s="16">
        <v>5709</v>
      </c>
      <c r="BI180" s="14">
        <f t="shared" si="7"/>
        <v>52.54860746190226</v>
      </c>
      <c r="BJ180" s="18" t="str">
        <f t="shared" si="8"/>
        <v>Baixa</v>
      </c>
      <c r="BK180" s="3" t="s">
        <v>885</v>
      </c>
    </row>
    <row r="181" spans="1:63" ht="15.75">
      <c r="A181" s="24">
        <v>177</v>
      </c>
      <c r="B181" s="22">
        <v>311610</v>
      </c>
      <c r="C181" s="13" t="s">
        <v>418</v>
      </c>
      <c r="D181" s="22" t="s">
        <v>255</v>
      </c>
      <c r="E181" s="22" t="s">
        <v>191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1</v>
      </c>
      <c r="AA181" s="18">
        <v>0</v>
      </c>
      <c r="AB181" s="18">
        <v>2</v>
      </c>
      <c r="AC181" s="18">
        <v>0</v>
      </c>
      <c r="AD181" s="18">
        <v>0</v>
      </c>
      <c r="AE181" s="18">
        <v>0</v>
      </c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0">
        <f t="shared" si="6"/>
        <v>3</v>
      </c>
      <c r="BH181" s="16">
        <v>15368</v>
      </c>
      <c r="BI181" s="14">
        <f t="shared" si="7"/>
        <v>19.521082769390944</v>
      </c>
      <c r="BJ181" s="18" t="str">
        <f t="shared" si="8"/>
        <v>Baixa</v>
      </c>
      <c r="BK181" s="3" t="s">
        <v>885</v>
      </c>
    </row>
    <row r="182" spans="1:63" ht="15.75">
      <c r="A182" s="24">
        <v>178</v>
      </c>
      <c r="B182" s="22">
        <v>311615</v>
      </c>
      <c r="C182" s="13" t="s">
        <v>880</v>
      </c>
      <c r="D182" s="22" t="s">
        <v>832</v>
      </c>
      <c r="E182" s="22" t="s">
        <v>192</v>
      </c>
      <c r="F182" s="18">
        <v>0</v>
      </c>
      <c r="G182" s="18">
        <v>0</v>
      </c>
      <c r="H182" s="18">
        <v>1</v>
      </c>
      <c r="I182" s="18">
        <v>1</v>
      </c>
      <c r="J182" s="18">
        <v>6</v>
      </c>
      <c r="K182" s="18">
        <v>8</v>
      </c>
      <c r="L182" s="18">
        <v>6</v>
      </c>
      <c r="M182" s="18">
        <v>5</v>
      </c>
      <c r="N182" s="18">
        <v>9</v>
      </c>
      <c r="O182" s="18">
        <v>5</v>
      </c>
      <c r="P182" s="18">
        <v>18</v>
      </c>
      <c r="Q182" s="18">
        <v>22</v>
      </c>
      <c r="R182" s="18">
        <v>18</v>
      </c>
      <c r="S182" s="18">
        <v>39</v>
      </c>
      <c r="T182" s="18">
        <v>33</v>
      </c>
      <c r="U182" s="18">
        <v>33</v>
      </c>
      <c r="V182" s="18">
        <v>53</v>
      </c>
      <c r="W182" s="18">
        <v>44</v>
      </c>
      <c r="X182" s="18">
        <v>34</v>
      </c>
      <c r="Y182" s="18">
        <v>27</v>
      </c>
      <c r="Z182" s="18">
        <v>45</v>
      </c>
      <c r="AA182" s="18">
        <v>25</v>
      </c>
      <c r="AB182" s="18">
        <v>20</v>
      </c>
      <c r="AC182" s="18">
        <v>3</v>
      </c>
      <c r="AD182" s="18">
        <v>0</v>
      </c>
      <c r="AE182" s="18">
        <v>0</v>
      </c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0">
        <f t="shared" si="6"/>
        <v>455</v>
      </c>
      <c r="BH182" s="16">
        <v>13397</v>
      </c>
      <c r="BI182" s="14">
        <f t="shared" si="7"/>
        <v>3396.282749869374</v>
      </c>
      <c r="BJ182" s="18" t="str">
        <f t="shared" si="8"/>
        <v>Muito Alta</v>
      </c>
      <c r="BK182" s="3" t="s">
        <v>885</v>
      </c>
    </row>
    <row r="183" spans="1:63" ht="15.75">
      <c r="A183" s="24">
        <v>179</v>
      </c>
      <c r="B183" s="22">
        <v>311620</v>
      </c>
      <c r="C183" s="13" t="s">
        <v>878</v>
      </c>
      <c r="D183" s="22" t="s">
        <v>430</v>
      </c>
      <c r="E183" s="22" t="s">
        <v>193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0">
        <f t="shared" si="6"/>
        <v>0</v>
      </c>
      <c r="BH183" s="16">
        <v>2702</v>
      </c>
      <c r="BI183" s="14">
        <f t="shared" si="7"/>
        <v>0</v>
      </c>
      <c r="BJ183" s="18" t="str">
        <f t="shared" si="8"/>
        <v>Silencioso</v>
      </c>
      <c r="BK183" s="3" t="s">
        <v>885</v>
      </c>
    </row>
    <row r="184" spans="1:63" ht="15.75">
      <c r="A184" s="24">
        <v>180</v>
      </c>
      <c r="B184" s="22">
        <v>311630</v>
      </c>
      <c r="C184" s="13" t="s">
        <v>879</v>
      </c>
      <c r="D184" s="22" t="s">
        <v>75</v>
      </c>
      <c r="E184" s="22" t="s">
        <v>194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1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1</v>
      </c>
      <c r="V184" s="18">
        <v>0</v>
      </c>
      <c r="W184" s="18">
        <v>0</v>
      </c>
      <c r="X184" s="18">
        <v>0</v>
      </c>
      <c r="Y184" s="18">
        <v>1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0">
        <f t="shared" si="6"/>
        <v>3</v>
      </c>
      <c r="BH184" s="16">
        <v>6774</v>
      </c>
      <c r="BI184" s="14">
        <f t="shared" si="7"/>
        <v>44.286979627989375</v>
      </c>
      <c r="BJ184" s="18" t="str">
        <f t="shared" si="8"/>
        <v>Baixa</v>
      </c>
      <c r="BK184" s="3" t="s">
        <v>885</v>
      </c>
    </row>
    <row r="185" spans="1:63" ht="15.75">
      <c r="A185" s="24">
        <v>181</v>
      </c>
      <c r="B185" s="22">
        <v>311640</v>
      </c>
      <c r="C185" s="13" t="s">
        <v>877</v>
      </c>
      <c r="D185" s="22" t="s">
        <v>570</v>
      </c>
      <c r="E185" s="22" t="s">
        <v>195</v>
      </c>
      <c r="F185" s="18">
        <v>0</v>
      </c>
      <c r="G185" s="18">
        <v>0</v>
      </c>
      <c r="H185" s="18">
        <v>0</v>
      </c>
      <c r="I185" s="18">
        <v>1</v>
      </c>
      <c r="J185" s="18">
        <v>0</v>
      </c>
      <c r="K185" s="18">
        <v>0</v>
      </c>
      <c r="L185" s="18">
        <v>0</v>
      </c>
      <c r="M185" s="18">
        <v>1</v>
      </c>
      <c r="N185" s="18">
        <v>0</v>
      </c>
      <c r="O185" s="18">
        <v>0</v>
      </c>
      <c r="P185" s="18">
        <v>1</v>
      </c>
      <c r="Q185" s="18">
        <v>2</v>
      </c>
      <c r="R185" s="18">
        <v>3</v>
      </c>
      <c r="S185" s="18">
        <v>4</v>
      </c>
      <c r="T185" s="18">
        <v>3</v>
      </c>
      <c r="U185" s="18">
        <v>2</v>
      </c>
      <c r="V185" s="18">
        <v>1</v>
      </c>
      <c r="W185" s="18">
        <v>2</v>
      </c>
      <c r="X185" s="18">
        <v>2</v>
      </c>
      <c r="Y185" s="18">
        <v>7</v>
      </c>
      <c r="Z185" s="18">
        <v>2</v>
      </c>
      <c r="AA185" s="18">
        <v>1</v>
      </c>
      <c r="AB185" s="18">
        <v>1</v>
      </c>
      <c r="AC185" s="18">
        <v>1</v>
      </c>
      <c r="AD185" s="18">
        <v>0</v>
      </c>
      <c r="AE185" s="18">
        <v>0</v>
      </c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0">
        <f t="shared" si="6"/>
        <v>34</v>
      </c>
      <c r="BH185" s="16">
        <v>4810</v>
      </c>
      <c r="BI185" s="14">
        <f t="shared" si="7"/>
        <v>706.860706860707</v>
      </c>
      <c r="BJ185" s="18" t="str">
        <f t="shared" si="8"/>
        <v>Muito Alta</v>
      </c>
      <c r="BK185" s="3" t="s">
        <v>885</v>
      </c>
    </row>
    <row r="186" spans="1:63" ht="15.75">
      <c r="A186" s="24">
        <v>182</v>
      </c>
      <c r="B186" s="22">
        <v>311650</v>
      </c>
      <c r="C186" s="13" t="s">
        <v>881</v>
      </c>
      <c r="D186" s="22" t="s">
        <v>512</v>
      </c>
      <c r="E186" s="22" t="s">
        <v>196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2</v>
      </c>
      <c r="Q186" s="18">
        <v>7</v>
      </c>
      <c r="R186" s="18">
        <v>6</v>
      </c>
      <c r="S186" s="18">
        <v>9</v>
      </c>
      <c r="T186" s="18">
        <v>5</v>
      </c>
      <c r="U186" s="18">
        <v>15</v>
      </c>
      <c r="V186" s="18">
        <v>8</v>
      </c>
      <c r="W186" s="18">
        <v>50</v>
      </c>
      <c r="X186" s="18">
        <v>42</v>
      </c>
      <c r="Y186" s="18">
        <v>23</v>
      </c>
      <c r="Z186" s="18">
        <v>18</v>
      </c>
      <c r="AA186" s="18">
        <v>12</v>
      </c>
      <c r="AB186" s="18">
        <v>11</v>
      </c>
      <c r="AC186" s="18">
        <v>6</v>
      </c>
      <c r="AD186" s="18">
        <v>4</v>
      </c>
      <c r="AE186" s="18">
        <v>0</v>
      </c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0">
        <f t="shared" si="6"/>
        <v>219</v>
      </c>
      <c r="BH186" s="16">
        <v>7590</v>
      </c>
      <c r="BI186" s="14">
        <f t="shared" si="7"/>
        <v>2885.375494071146</v>
      </c>
      <c r="BJ186" s="18" t="str">
        <f t="shared" si="8"/>
        <v>Muito Alta</v>
      </c>
      <c r="BK186" s="3" t="s">
        <v>885</v>
      </c>
    </row>
    <row r="187" spans="1:63" ht="15.75">
      <c r="A187" s="24">
        <v>183</v>
      </c>
      <c r="B187" s="22">
        <v>311660</v>
      </c>
      <c r="C187" s="13" t="s">
        <v>875</v>
      </c>
      <c r="D187" s="22" t="s">
        <v>262</v>
      </c>
      <c r="E187" s="22" t="s">
        <v>197</v>
      </c>
      <c r="F187" s="18">
        <v>0</v>
      </c>
      <c r="G187" s="18">
        <v>0</v>
      </c>
      <c r="H187" s="18">
        <v>0</v>
      </c>
      <c r="I187" s="18">
        <v>3</v>
      </c>
      <c r="J187" s="18">
        <v>0</v>
      </c>
      <c r="K187" s="18">
        <v>1</v>
      </c>
      <c r="L187" s="18">
        <v>1</v>
      </c>
      <c r="M187" s="18">
        <v>0</v>
      </c>
      <c r="N187" s="18">
        <v>2</v>
      </c>
      <c r="O187" s="18">
        <v>3</v>
      </c>
      <c r="P187" s="18">
        <v>6</v>
      </c>
      <c r="Q187" s="18">
        <v>9</v>
      </c>
      <c r="R187" s="18">
        <v>8</v>
      </c>
      <c r="S187" s="18">
        <v>5</v>
      </c>
      <c r="T187" s="18">
        <v>11</v>
      </c>
      <c r="U187" s="18">
        <v>12</v>
      </c>
      <c r="V187" s="18">
        <v>8</v>
      </c>
      <c r="W187" s="18">
        <v>4</v>
      </c>
      <c r="X187" s="18">
        <v>7</v>
      </c>
      <c r="Y187" s="18">
        <v>10</v>
      </c>
      <c r="Z187" s="18">
        <v>11</v>
      </c>
      <c r="AA187" s="18">
        <v>2</v>
      </c>
      <c r="AB187" s="18">
        <v>1</v>
      </c>
      <c r="AC187" s="18">
        <v>1</v>
      </c>
      <c r="AD187" s="18">
        <v>0</v>
      </c>
      <c r="AE187" s="18">
        <v>0</v>
      </c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0">
        <f t="shared" si="6"/>
        <v>105</v>
      </c>
      <c r="BH187" s="16">
        <v>28366</v>
      </c>
      <c r="BI187" s="14">
        <f t="shared" si="7"/>
        <v>370.16146090389907</v>
      </c>
      <c r="BJ187" s="18" t="str">
        <f t="shared" si="8"/>
        <v>Alta</v>
      </c>
      <c r="BK187" s="3" t="s">
        <v>886</v>
      </c>
    </row>
    <row r="188" spans="1:63" ht="15.75">
      <c r="A188" s="24">
        <v>184</v>
      </c>
      <c r="B188" s="22">
        <v>311670</v>
      </c>
      <c r="C188" s="13" t="s">
        <v>878</v>
      </c>
      <c r="D188" s="22" t="s">
        <v>826</v>
      </c>
      <c r="E188" s="22" t="s">
        <v>198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1</v>
      </c>
      <c r="Q188" s="18">
        <v>1</v>
      </c>
      <c r="R188" s="18">
        <v>1</v>
      </c>
      <c r="S188" s="18">
        <v>0</v>
      </c>
      <c r="T188" s="18">
        <v>0</v>
      </c>
      <c r="U188" s="18">
        <v>0</v>
      </c>
      <c r="V188" s="18">
        <v>0</v>
      </c>
      <c r="W188" s="18">
        <v>1</v>
      </c>
      <c r="X188" s="18">
        <v>5</v>
      </c>
      <c r="Y188" s="18">
        <v>2</v>
      </c>
      <c r="Z188" s="18">
        <v>5</v>
      </c>
      <c r="AA188" s="18">
        <v>2</v>
      </c>
      <c r="AB188" s="18">
        <v>0</v>
      </c>
      <c r="AC188" s="18">
        <v>0</v>
      </c>
      <c r="AD188" s="18">
        <v>0</v>
      </c>
      <c r="AE188" s="18">
        <v>0</v>
      </c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0">
        <f t="shared" si="6"/>
        <v>18</v>
      </c>
      <c r="BH188" s="16">
        <v>7517</v>
      </c>
      <c r="BI188" s="14">
        <f t="shared" si="7"/>
        <v>239.45723027803643</v>
      </c>
      <c r="BJ188" s="18" t="str">
        <f t="shared" si="8"/>
        <v>Média</v>
      </c>
      <c r="BK188" s="3" t="s">
        <v>885</v>
      </c>
    </row>
    <row r="189" spans="1:63" ht="15.75">
      <c r="A189" s="24">
        <v>185</v>
      </c>
      <c r="B189" s="22">
        <v>311680</v>
      </c>
      <c r="C189" s="13" t="s">
        <v>418</v>
      </c>
      <c r="D189" s="22" t="s">
        <v>255</v>
      </c>
      <c r="E189" s="22" t="s">
        <v>199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5</v>
      </c>
      <c r="W189" s="18">
        <v>12</v>
      </c>
      <c r="X189" s="18">
        <v>14</v>
      </c>
      <c r="Y189" s="18">
        <v>11</v>
      </c>
      <c r="Z189" s="18">
        <v>16</v>
      </c>
      <c r="AA189" s="18">
        <v>11</v>
      </c>
      <c r="AB189" s="18">
        <v>5</v>
      </c>
      <c r="AC189" s="18">
        <v>1</v>
      </c>
      <c r="AD189" s="18">
        <v>0</v>
      </c>
      <c r="AE189" s="18">
        <v>0</v>
      </c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0">
        <f t="shared" si="6"/>
        <v>75</v>
      </c>
      <c r="BH189" s="16">
        <v>8907</v>
      </c>
      <c r="BI189" s="14">
        <f t="shared" si="7"/>
        <v>842.0343550016842</v>
      </c>
      <c r="BJ189" s="18" t="str">
        <f t="shared" si="8"/>
        <v>Muito Alta</v>
      </c>
      <c r="BK189" s="3" t="s">
        <v>885</v>
      </c>
    </row>
    <row r="190" spans="1:63" ht="15.75">
      <c r="A190" s="24">
        <v>186</v>
      </c>
      <c r="B190" s="22">
        <v>311690</v>
      </c>
      <c r="C190" s="13" t="s">
        <v>874</v>
      </c>
      <c r="D190" s="22" t="s">
        <v>829</v>
      </c>
      <c r="E190" s="22" t="s">
        <v>200</v>
      </c>
      <c r="F190" s="18">
        <v>1</v>
      </c>
      <c r="G190" s="18">
        <v>0</v>
      </c>
      <c r="H190" s="18">
        <v>0</v>
      </c>
      <c r="I190" s="18">
        <v>4</v>
      </c>
      <c r="J190" s="18">
        <v>1</v>
      </c>
      <c r="K190" s="18">
        <v>2</v>
      </c>
      <c r="L190" s="18">
        <v>0</v>
      </c>
      <c r="M190" s="18">
        <v>1</v>
      </c>
      <c r="N190" s="18">
        <v>1</v>
      </c>
      <c r="O190" s="18">
        <v>0</v>
      </c>
      <c r="P190" s="18">
        <v>0</v>
      </c>
      <c r="Q190" s="18">
        <v>0</v>
      </c>
      <c r="R190" s="18">
        <v>2</v>
      </c>
      <c r="S190" s="18">
        <v>0</v>
      </c>
      <c r="T190" s="18">
        <v>0</v>
      </c>
      <c r="U190" s="18">
        <v>2</v>
      </c>
      <c r="V190" s="18">
        <v>0</v>
      </c>
      <c r="W190" s="18">
        <v>1</v>
      </c>
      <c r="X190" s="18">
        <v>1</v>
      </c>
      <c r="Y190" s="18">
        <v>1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0">
        <f t="shared" si="6"/>
        <v>17</v>
      </c>
      <c r="BH190" s="16">
        <v>3103</v>
      </c>
      <c r="BI190" s="14">
        <f t="shared" si="7"/>
        <v>547.8569126651628</v>
      </c>
      <c r="BJ190" s="18" t="str">
        <f t="shared" si="8"/>
        <v>Muito Alta</v>
      </c>
      <c r="BK190" s="3" t="s">
        <v>885</v>
      </c>
    </row>
    <row r="191" spans="1:63" ht="15.75">
      <c r="A191" s="24">
        <v>187</v>
      </c>
      <c r="B191" s="22">
        <v>311700</v>
      </c>
      <c r="C191" s="13" t="s">
        <v>876</v>
      </c>
      <c r="D191" s="22" t="s">
        <v>579</v>
      </c>
      <c r="E191" s="22" t="s">
        <v>201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1</v>
      </c>
      <c r="Y191" s="18">
        <v>0</v>
      </c>
      <c r="Z191" s="18">
        <v>0</v>
      </c>
      <c r="AA191" s="18">
        <v>1</v>
      </c>
      <c r="AB191" s="18">
        <v>0</v>
      </c>
      <c r="AC191" s="18">
        <v>0</v>
      </c>
      <c r="AD191" s="18">
        <v>0</v>
      </c>
      <c r="AE191" s="18">
        <v>0</v>
      </c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0">
        <f t="shared" si="6"/>
        <v>2</v>
      </c>
      <c r="BH191" s="16">
        <v>7090</v>
      </c>
      <c r="BI191" s="14">
        <f t="shared" si="7"/>
        <v>28.208744710860366</v>
      </c>
      <c r="BJ191" s="18" t="str">
        <f t="shared" si="8"/>
        <v>Baixa</v>
      </c>
      <c r="BK191" s="3" t="s">
        <v>885</v>
      </c>
    </row>
    <row r="192" spans="1:63" ht="15.75">
      <c r="A192" s="24">
        <v>188</v>
      </c>
      <c r="B192" s="22">
        <v>311710</v>
      </c>
      <c r="C192" s="13" t="s">
        <v>877</v>
      </c>
      <c r="D192" s="22" t="s">
        <v>30</v>
      </c>
      <c r="E192" s="22" t="s">
        <v>202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1</v>
      </c>
      <c r="V192" s="18">
        <v>1</v>
      </c>
      <c r="W192" s="18">
        <v>0</v>
      </c>
      <c r="X192" s="18">
        <v>4</v>
      </c>
      <c r="Y192" s="18">
        <v>0</v>
      </c>
      <c r="Z192" s="18">
        <v>2</v>
      </c>
      <c r="AA192" s="18">
        <v>0</v>
      </c>
      <c r="AB192" s="18">
        <v>1</v>
      </c>
      <c r="AC192" s="18">
        <v>1</v>
      </c>
      <c r="AD192" s="18">
        <v>0</v>
      </c>
      <c r="AE192" s="18">
        <v>0</v>
      </c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0">
        <f t="shared" si="6"/>
        <v>10</v>
      </c>
      <c r="BH192" s="16">
        <v>10261</v>
      </c>
      <c r="BI192" s="14">
        <f t="shared" si="7"/>
        <v>97.45638826625085</v>
      </c>
      <c r="BJ192" s="18" t="str">
        <f t="shared" si="8"/>
        <v>Baixa</v>
      </c>
      <c r="BK192" s="3" t="s">
        <v>885</v>
      </c>
    </row>
    <row r="193" spans="1:63" ht="15.75">
      <c r="A193" s="24">
        <v>189</v>
      </c>
      <c r="B193" s="22">
        <v>311520</v>
      </c>
      <c r="C193" s="13" t="s">
        <v>879</v>
      </c>
      <c r="D193" s="22" t="s">
        <v>868</v>
      </c>
      <c r="E193" s="22" t="s">
        <v>203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1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1</v>
      </c>
      <c r="AD193" s="18">
        <v>0</v>
      </c>
      <c r="AE193" s="18">
        <v>0</v>
      </c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0">
        <f t="shared" si="6"/>
        <v>2</v>
      </c>
      <c r="BH193" s="16">
        <v>2811</v>
      </c>
      <c r="BI193" s="14">
        <f t="shared" si="7"/>
        <v>71.14905727499111</v>
      </c>
      <c r="BJ193" s="18" t="str">
        <f t="shared" si="8"/>
        <v>Baixa</v>
      </c>
      <c r="BK193" s="3" t="s">
        <v>885</v>
      </c>
    </row>
    <row r="194" spans="1:63" ht="15.75">
      <c r="A194" s="24">
        <v>190</v>
      </c>
      <c r="B194" s="22">
        <v>311730</v>
      </c>
      <c r="C194" s="13" t="s">
        <v>874</v>
      </c>
      <c r="D194" s="22" t="s">
        <v>829</v>
      </c>
      <c r="E194" s="22" t="s">
        <v>204</v>
      </c>
      <c r="F194" s="18">
        <v>9</v>
      </c>
      <c r="G194" s="18">
        <v>12</v>
      </c>
      <c r="H194" s="18">
        <v>3</v>
      </c>
      <c r="I194" s="18">
        <v>10</v>
      </c>
      <c r="J194" s="18">
        <v>7</v>
      </c>
      <c r="K194" s="18">
        <v>30</v>
      </c>
      <c r="L194" s="18">
        <v>44</v>
      </c>
      <c r="M194" s="18">
        <v>48</v>
      </c>
      <c r="N194" s="18">
        <v>40</v>
      </c>
      <c r="O194" s="18">
        <v>46</v>
      </c>
      <c r="P194" s="18">
        <v>26</v>
      </c>
      <c r="Q194" s="18">
        <v>23</v>
      </c>
      <c r="R194" s="18">
        <v>24</v>
      </c>
      <c r="S194" s="18">
        <v>17</v>
      </c>
      <c r="T194" s="18">
        <v>14</v>
      </c>
      <c r="U194" s="18">
        <v>11</v>
      </c>
      <c r="V194" s="18">
        <v>21</v>
      </c>
      <c r="W194" s="18">
        <v>23</v>
      </c>
      <c r="X194" s="18">
        <v>8</v>
      </c>
      <c r="Y194" s="18">
        <v>9</v>
      </c>
      <c r="Z194" s="18">
        <v>15</v>
      </c>
      <c r="AA194" s="18">
        <v>12</v>
      </c>
      <c r="AB194" s="18">
        <v>7</v>
      </c>
      <c r="AC194" s="18">
        <v>2</v>
      </c>
      <c r="AD194" s="18">
        <v>0</v>
      </c>
      <c r="AE194" s="18">
        <v>0</v>
      </c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0">
        <f t="shared" si="6"/>
        <v>461</v>
      </c>
      <c r="BH194" s="16">
        <v>27425</v>
      </c>
      <c r="BI194" s="14">
        <f t="shared" si="7"/>
        <v>1680.9480401093892</v>
      </c>
      <c r="BJ194" s="18" t="str">
        <f t="shared" si="8"/>
        <v>Muito Alta</v>
      </c>
      <c r="BK194" s="3" t="s">
        <v>886</v>
      </c>
    </row>
    <row r="195" spans="1:63" ht="15.75">
      <c r="A195" s="24">
        <v>191</v>
      </c>
      <c r="B195" s="22">
        <v>311720</v>
      </c>
      <c r="C195" s="13" t="s">
        <v>877</v>
      </c>
      <c r="D195" s="22" t="s">
        <v>623</v>
      </c>
      <c r="E195" s="22" t="s">
        <v>205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1</v>
      </c>
      <c r="S195" s="18">
        <v>0</v>
      </c>
      <c r="T195" s="18">
        <v>0</v>
      </c>
      <c r="U195" s="18">
        <v>1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0">
        <f t="shared" si="6"/>
        <v>2</v>
      </c>
      <c r="BH195" s="16">
        <v>4570</v>
      </c>
      <c r="BI195" s="14">
        <f t="shared" si="7"/>
        <v>43.7636761487965</v>
      </c>
      <c r="BJ195" s="18" t="str">
        <f t="shared" si="8"/>
        <v>Baixa</v>
      </c>
      <c r="BK195" s="3" t="s">
        <v>885</v>
      </c>
    </row>
    <row r="196" spans="1:63" ht="15.75">
      <c r="A196" s="24">
        <v>192</v>
      </c>
      <c r="B196" s="22">
        <v>311740</v>
      </c>
      <c r="C196" s="13" t="s">
        <v>872</v>
      </c>
      <c r="D196" s="22" t="s">
        <v>466</v>
      </c>
      <c r="E196" s="22" t="s">
        <v>206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0">
        <f t="shared" si="6"/>
        <v>0</v>
      </c>
      <c r="BH196" s="16">
        <v>17641</v>
      </c>
      <c r="BI196" s="14">
        <f t="shared" si="7"/>
        <v>0</v>
      </c>
      <c r="BJ196" s="18" t="str">
        <f t="shared" si="8"/>
        <v>Silencioso</v>
      </c>
      <c r="BK196" s="3" t="s">
        <v>885</v>
      </c>
    </row>
    <row r="197" spans="1:63" ht="15.75">
      <c r="A197" s="24">
        <v>193</v>
      </c>
      <c r="B197" s="22">
        <v>311750</v>
      </c>
      <c r="C197" s="13" t="s">
        <v>871</v>
      </c>
      <c r="D197" s="22" t="s">
        <v>373</v>
      </c>
      <c r="E197" s="22" t="s">
        <v>207</v>
      </c>
      <c r="F197" s="18">
        <v>0</v>
      </c>
      <c r="G197" s="18">
        <v>0</v>
      </c>
      <c r="H197" s="18">
        <v>0</v>
      </c>
      <c r="I197" s="18">
        <v>1</v>
      </c>
      <c r="J197" s="18">
        <v>1</v>
      </c>
      <c r="K197" s="18">
        <v>0</v>
      </c>
      <c r="L197" s="18">
        <v>0</v>
      </c>
      <c r="M197" s="18">
        <v>1</v>
      </c>
      <c r="N197" s="18">
        <v>12</v>
      </c>
      <c r="O197" s="18">
        <v>6</v>
      </c>
      <c r="P197" s="18">
        <v>20</v>
      </c>
      <c r="Q197" s="18">
        <v>11</v>
      </c>
      <c r="R197" s="18">
        <v>14</v>
      </c>
      <c r="S197" s="18">
        <v>16</v>
      </c>
      <c r="T197" s="18">
        <v>15</v>
      </c>
      <c r="U197" s="18">
        <v>26</v>
      </c>
      <c r="V197" s="18">
        <v>72</v>
      </c>
      <c r="W197" s="18">
        <v>74</v>
      </c>
      <c r="X197" s="18">
        <v>74</v>
      </c>
      <c r="Y197" s="18">
        <v>69</v>
      </c>
      <c r="Z197" s="18">
        <v>49</v>
      </c>
      <c r="AA197" s="18">
        <v>37</v>
      </c>
      <c r="AB197" s="18">
        <v>36</v>
      </c>
      <c r="AC197" s="18">
        <v>12</v>
      </c>
      <c r="AD197" s="18">
        <v>2</v>
      </c>
      <c r="AE197" s="18">
        <v>0</v>
      </c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0">
        <f aca="true" t="shared" si="9" ref="BG197:BG260">SUM(F197:BF197)</f>
        <v>548</v>
      </c>
      <c r="BH197" s="16">
        <v>5480</v>
      </c>
      <c r="BI197" s="14">
        <f aca="true" t="shared" si="10" ref="BI197:BI260">BG197/BH197*100000</f>
        <v>10000</v>
      </c>
      <c r="BJ197" s="18" t="str">
        <f aca="true" t="shared" si="11" ref="BJ197:BJ260">IF(BI197=0,"Silencioso",IF(AND(BI197&gt;0,BI197&lt;100),"Baixa",IF(AND(BI197&gt;=100,BI197&lt;300),"Média",IF(AND(BI197&gt;=300,BI197&lt;500),"Alta",IF(BI197&gt;=500,"Muito Alta","Avaliar")))))</f>
        <v>Muito Alta</v>
      </c>
      <c r="BK197" s="3" t="s">
        <v>885</v>
      </c>
    </row>
    <row r="198" spans="1:63" ht="15.75">
      <c r="A198" s="24">
        <v>194</v>
      </c>
      <c r="B198" s="22">
        <v>311760</v>
      </c>
      <c r="C198" s="13" t="s">
        <v>875</v>
      </c>
      <c r="D198" s="22" t="s">
        <v>262</v>
      </c>
      <c r="E198" s="22" t="s">
        <v>208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1</v>
      </c>
      <c r="O198" s="18">
        <v>0</v>
      </c>
      <c r="P198" s="18">
        <v>3</v>
      </c>
      <c r="Q198" s="18">
        <v>2</v>
      </c>
      <c r="R198" s="18">
        <v>3</v>
      </c>
      <c r="S198" s="18">
        <v>4</v>
      </c>
      <c r="T198" s="18">
        <v>3</v>
      </c>
      <c r="U198" s="18">
        <v>4</v>
      </c>
      <c r="V198" s="18">
        <v>9</v>
      </c>
      <c r="W198" s="18">
        <v>8</v>
      </c>
      <c r="X198" s="18">
        <v>5</v>
      </c>
      <c r="Y198" s="18">
        <v>16</v>
      </c>
      <c r="Z198" s="18">
        <v>9</v>
      </c>
      <c r="AA198" s="18">
        <v>13</v>
      </c>
      <c r="AB198" s="18">
        <v>8</v>
      </c>
      <c r="AC198" s="18">
        <v>3</v>
      </c>
      <c r="AD198" s="18">
        <v>0</v>
      </c>
      <c r="AE198" s="18">
        <v>0</v>
      </c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0">
        <f t="shared" si="9"/>
        <v>91</v>
      </c>
      <c r="BH198" s="16">
        <v>13590</v>
      </c>
      <c r="BI198" s="14">
        <f t="shared" si="10"/>
        <v>669.6100073583518</v>
      </c>
      <c r="BJ198" s="18" t="str">
        <f t="shared" si="11"/>
        <v>Muito Alta</v>
      </c>
      <c r="BK198" s="3" t="s">
        <v>885</v>
      </c>
    </row>
    <row r="199" spans="1:63" ht="15.75">
      <c r="A199" s="24">
        <v>195</v>
      </c>
      <c r="B199" s="22">
        <v>311770</v>
      </c>
      <c r="C199" s="13" t="s">
        <v>877</v>
      </c>
      <c r="D199" s="22" t="s">
        <v>840</v>
      </c>
      <c r="E199" s="22" t="s">
        <v>209</v>
      </c>
      <c r="F199" s="18">
        <v>1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0">
        <f t="shared" si="9"/>
        <v>1</v>
      </c>
      <c r="BH199" s="16">
        <v>11525</v>
      </c>
      <c r="BI199" s="14">
        <f t="shared" si="10"/>
        <v>8.676789587852495</v>
      </c>
      <c r="BJ199" s="18" t="str">
        <f t="shared" si="11"/>
        <v>Baixa</v>
      </c>
      <c r="BK199" s="3" t="s">
        <v>885</v>
      </c>
    </row>
    <row r="200" spans="1:63" ht="15.75">
      <c r="A200" s="24">
        <v>196</v>
      </c>
      <c r="B200" s="22">
        <v>311780</v>
      </c>
      <c r="C200" s="13" t="s">
        <v>877</v>
      </c>
      <c r="D200" s="22" t="s">
        <v>623</v>
      </c>
      <c r="E200" s="22" t="s">
        <v>210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1</v>
      </c>
      <c r="V200" s="18">
        <v>0</v>
      </c>
      <c r="W200" s="18">
        <v>0</v>
      </c>
      <c r="X200" s="18">
        <v>0</v>
      </c>
      <c r="Y200" s="18">
        <v>0</v>
      </c>
      <c r="Z200" s="18">
        <v>1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0">
        <f t="shared" si="9"/>
        <v>2</v>
      </c>
      <c r="BH200" s="16">
        <v>7595</v>
      </c>
      <c r="BI200" s="14">
        <f t="shared" si="10"/>
        <v>26.333113890717573</v>
      </c>
      <c r="BJ200" s="18" t="str">
        <f t="shared" si="11"/>
        <v>Baixa</v>
      </c>
      <c r="BK200" s="3" t="s">
        <v>885</v>
      </c>
    </row>
    <row r="201" spans="1:63" ht="15.75">
      <c r="A201" s="24">
        <v>197</v>
      </c>
      <c r="B201" s="22">
        <v>311783</v>
      </c>
      <c r="C201" s="13" t="s">
        <v>881</v>
      </c>
      <c r="D201" s="22" t="s">
        <v>410</v>
      </c>
      <c r="E201" s="22" t="s">
        <v>211</v>
      </c>
      <c r="F201" s="18">
        <v>0</v>
      </c>
      <c r="G201" s="18">
        <v>0</v>
      </c>
      <c r="H201" s="18">
        <v>1</v>
      </c>
      <c r="I201" s="18">
        <v>0</v>
      </c>
      <c r="J201" s="18">
        <v>0</v>
      </c>
      <c r="K201" s="18">
        <v>1</v>
      </c>
      <c r="L201" s="18">
        <v>1</v>
      </c>
      <c r="M201" s="18">
        <v>8</v>
      </c>
      <c r="N201" s="18">
        <v>2</v>
      </c>
      <c r="O201" s="18">
        <v>6</v>
      </c>
      <c r="P201" s="18">
        <v>8</v>
      </c>
      <c r="Q201" s="18">
        <v>27</v>
      </c>
      <c r="R201" s="18">
        <v>38</v>
      </c>
      <c r="S201" s="18">
        <v>70</v>
      </c>
      <c r="T201" s="18">
        <v>44</v>
      </c>
      <c r="U201" s="18">
        <v>19</v>
      </c>
      <c r="V201" s="18">
        <v>41</v>
      </c>
      <c r="W201" s="18">
        <v>26</v>
      </c>
      <c r="X201" s="18">
        <v>23</v>
      </c>
      <c r="Y201" s="18">
        <v>29</v>
      </c>
      <c r="Z201" s="18">
        <v>22</v>
      </c>
      <c r="AA201" s="18">
        <v>21</v>
      </c>
      <c r="AB201" s="18">
        <v>12</v>
      </c>
      <c r="AC201" s="18">
        <v>1</v>
      </c>
      <c r="AD201" s="18">
        <v>0</v>
      </c>
      <c r="AE201" s="18">
        <v>0</v>
      </c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0">
        <f t="shared" si="9"/>
        <v>400</v>
      </c>
      <c r="BH201" s="16">
        <v>6657</v>
      </c>
      <c r="BI201" s="14">
        <f t="shared" si="10"/>
        <v>6008.712633318311</v>
      </c>
      <c r="BJ201" s="18" t="str">
        <f t="shared" si="11"/>
        <v>Muito Alta</v>
      </c>
      <c r="BK201" s="3" t="s">
        <v>885</v>
      </c>
    </row>
    <row r="202" spans="1:63" ht="15.75">
      <c r="A202" s="24">
        <v>198</v>
      </c>
      <c r="B202" s="22">
        <v>311787</v>
      </c>
      <c r="C202" s="13" t="s">
        <v>871</v>
      </c>
      <c r="D202" s="22" t="s">
        <v>80</v>
      </c>
      <c r="E202" s="22" t="s">
        <v>212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1</v>
      </c>
      <c r="R202" s="18">
        <v>1</v>
      </c>
      <c r="S202" s="18">
        <v>0</v>
      </c>
      <c r="T202" s="18">
        <v>3</v>
      </c>
      <c r="U202" s="18">
        <v>3</v>
      </c>
      <c r="V202" s="18">
        <v>8</v>
      </c>
      <c r="W202" s="18">
        <v>8</v>
      </c>
      <c r="X202" s="18">
        <v>14</v>
      </c>
      <c r="Y202" s="18">
        <v>5</v>
      </c>
      <c r="Z202" s="18">
        <v>3</v>
      </c>
      <c r="AA202" s="18">
        <v>2</v>
      </c>
      <c r="AB202" s="18">
        <v>2</v>
      </c>
      <c r="AC202" s="18">
        <v>0</v>
      </c>
      <c r="AD202" s="18">
        <v>0</v>
      </c>
      <c r="AE202" s="18">
        <v>0</v>
      </c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0">
        <f t="shared" si="9"/>
        <v>50</v>
      </c>
      <c r="BH202" s="16">
        <v>11813</v>
      </c>
      <c r="BI202" s="14">
        <f t="shared" si="10"/>
        <v>423.2625074070939</v>
      </c>
      <c r="BJ202" s="18" t="str">
        <f t="shared" si="11"/>
        <v>Alta</v>
      </c>
      <c r="BK202" s="3" t="s">
        <v>885</v>
      </c>
    </row>
    <row r="203" spans="1:63" ht="15.75">
      <c r="A203" s="24">
        <v>199</v>
      </c>
      <c r="B203" s="22">
        <v>311790</v>
      </c>
      <c r="C203" s="13" t="s">
        <v>877</v>
      </c>
      <c r="D203" s="22" t="s">
        <v>623</v>
      </c>
      <c r="E203" s="22" t="s">
        <v>213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1</v>
      </c>
      <c r="O203" s="18">
        <v>1</v>
      </c>
      <c r="P203" s="18">
        <v>0</v>
      </c>
      <c r="Q203" s="18">
        <v>0</v>
      </c>
      <c r="R203" s="18">
        <v>0</v>
      </c>
      <c r="S203" s="18">
        <v>1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0">
        <f t="shared" si="9"/>
        <v>3</v>
      </c>
      <c r="BH203" s="16">
        <v>54196</v>
      </c>
      <c r="BI203" s="14">
        <f t="shared" si="10"/>
        <v>5.535463871872463</v>
      </c>
      <c r="BJ203" s="18" t="str">
        <f t="shared" si="11"/>
        <v>Baixa</v>
      </c>
      <c r="BK203" s="3" t="s">
        <v>886</v>
      </c>
    </row>
    <row r="204" spans="1:63" ht="15.75">
      <c r="A204" s="24">
        <v>200</v>
      </c>
      <c r="B204" s="22">
        <v>311800</v>
      </c>
      <c r="C204" s="13" t="s">
        <v>879</v>
      </c>
      <c r="D204" s="22" t="s">
        <v>75</v>
      </c>
      <c r="E204" s="22" t="s">
        <v>214</v>
      </c>
      <c r="F204" s="18">
        <v>0</v>
      </c>
      <c r="G204" s="18">
        <v>0</v>
      </c>
      <c r="H204" s="18">
        <v>0</v>
      </c>
      <c r="I204" s="18">
        <v>2</v>
      </c>
      <c r="J204" s="18">
        <v>0</v>
      </c>
      <c r="K204" s="18">
        <v>3</v>
      </c>
      <c r="L204" s="18">
        <v>3</v>
      </c>
      <c r="M204" s="18">
        <v>2</v>
      </c>
      <c r="N204" s="18">
        <v>1</v>
      </c>
      <c r="O204" s="18">
        <v>1</v>
      </c>
      <c r="P204" s="18">
        <v>6</v>
      </c>
      <c r="Q204" s="18">
        <v>6</v>
      </c>
      <c r="R204" s="18">
        <v>19</v>
      </c>
      <c r="S204" s="18">
        <v>19</v>
      </c>
      <c r="T204" s="18">
        <v>18</v>
      </c>
      <c r="U204" s="18">
        <v>23</v>
      </c>
      <c r="V204" s="18">
        <v>39</v>
      </c>
      <c r="W204" s="18">
        <v>40</v>
      </c>
      <c r="X204" s="18">
        <v>49</v>
      </c>
      <c r="Y204" s="18">
        <v>44</v>
      </c>
      <c r="Z204" s="18">
        <v>26</v>
      </c>
      <c r="AA204" s="18">
        <v>20</v>
      </c>
      <c r="AB204" s="18">
        <v>10</v>
      </c>
      <c r="AC204" s="18">
        <v>1</v>
      </c>
      <c r="AD204" s="18">
        <v>0</v>
      </c>
      <c r="AE204" s="18">
        <v>0</v>
      </c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0">
        <f t="shared" si="9"/>
        <v>332</v>
      </c>
      <c r="BH204" s="16">
        <v>5044</v>
      </c>
      <c r="BI204" s="14">
        <f t="shared" si="10"/>
        <v>6582.077716098335</v>
      </c>
      <c r="BJ204" s="18" t="str">
        <f t="shared" si="11"/>
        <v>Muito Alta</v>
      </c>
      <c r="BK204" s="3" t="s">
        <v>885</v>
      </c>
    </row>
    <row r="205" spans="1:63" ht="15.75">
      <c r="A205" s="24">
        <v>201</v>
      </c>
      <c r="B205" s="22">
        <v>311810</v>
      </c>
      <c r="C205" s="13" t="s">
        <v>418</v>
      </c>
      <c r="D205" s="22" t="s">
        <v>255</v>
      </c>
      <c r="E205" s="22" t="s">
        <v>215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1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0</v>
      </c>
      <c r="Y205" s="18">
        <v>0</v>
      </c>
      <c r="Z205" s="18">
        <v>1</v>
      </c>
      <c r="AA205" s="18">
        <v>0</v>
      </c>
      <c r="AB205" s="18">
        <v>0</v>
      </c>
      <c r="AC205" s="18">
        <v>1</v>
      </c>
      <c r="AD205" s="18">
        <v>0</v>
      </c>
      <c r="AE205" s="18">
        <v>0</v>
      </c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0">
        <f t="shared" si="9"/>
        <v>4</v>
      </c>
      <c r="BH205" s="16">
        <v>6908</v>
      </c>
      <c r="BI205" s="14">
        <f t="shared" si="10"/>
        <v>57.90387955993051</v>
      </c>
      <c r="BJ205" s="18" t="str">
        <f t="shared" si="11"/>
        <v>Baixa</v>
      </c>
      <c r="BK205" s="3" t="s">
        <v>885</v>
      </c>
    </row>
    <row r="206" spans="1:63" ht="15.75">
      <c r="A206" s="24">
        <v>202</v>
      </c>
      <c r="B206" s="22">
        <v>311820</v>
      </c>
      <c r="C206" s="13" t="s">
        <v>874</v>
      </c>
      <c r="D206" s="22" t="s">
        <v>829</v>
      </c>
      <c r="E206" s="22" t="s">
        <v>216</v>
      </c>
      <c r="F206" s="18">
        <v>3</v>
      </c>
      <c r="G206" s="18">
        <v>3</v>
      </c>
      <c r="H206" s="18">
        <v>6</v>
      </c>
      <c r="I206" s="18">
        <v>6</v>
      </c>
      <c r="J206" s="18">
        <v>7</v>
      </c>
      <c r="K206" s="18">
        <v>13</v>
      </c>
      <c r="L206" s="18">
        <v>4</v>
      </c>
      <c r="M206" s="18">
        <v>7</v>
      </c>
      <c r="N206" s="18">
        <v>6</v>
      </c>
      <c r="O206" s="18">
        <v>3</v>
      </c>
      <c r="P206" s="18">
        <v>8</v>
      </c>
      <c r="Q206" s="18">
        <v>8</v>
      </c>
      <c r="R206" s="18">
        <v>7</v>
      </c>
      <c r="S206" s="18">
        <v>2</v>
      </c>
      <c r="T206" s="18">
        <v>16</v>
      </c>
      <c r="U206" s="18">
        <v>14</v>
      </c>
      <c r="V206" s="18">
        <v>16</v>
      </c>
      <c r="W206" s="18">
        <v>12</v>
      </c>
      <c r="X206" s="18">
        <v>10</v>
      </c>
      <c r="Y206" s="18">
        <v>13</v>
      </c>
      <c r="Z206" s="18">
        <v>17</v>
      </c>
      <c r="AA206" s="18">
        <v>8</v>
      </c>
      <c r="AB206" s="18">
        <v>6</v>
      </c>
      <c r="AC206" s="18">
        <v>1</v>
      </c>
      <c r="AD206" s="18">
        <v>0</v>
      </c>
      <c r="AE206" s="18">
        <v>0</v>
      </c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0">
        <f t="shared" si="9"/>
        <v>196</v>
      </c>
      <c r="BH206" s="16">
        <v>127539</v>
      </c>
      <c r="BI206" s="14">
        <f t="shared" si="10"/>
        <v>153.6784826602059</v>
      </c>
      <c r="BJ206" s="18" t="str">
        <f t="shared" si="11"/>
        <v>Média</v>
      </c>
      <c r="BK206" s="3" t="s">
        <v>888</v>
      </c>
    </row>
    <row r="207" spans="1:63" ht="15.75">
      <c r="A207" s="24">
        <v>203</v>
      </c>
      <c r="B207" s="22">
        <v>311830</v>
      </c>
      <c r="C207" s="13" t="s">
        <v>879</v>
      </c>
      <c r="D207" s="22" t="s">
        <v>75</v>
      </c>
      <c r="E207" s="22" t="s">
        <v>217</v>
      </c>
      <c r="F207" s="18">
        <v>1</v>
      </c>
      <c r="G207" s="18">
        <v>2</v>
      </c>
      <c r="H207" s="18">
        <v>2</v>
      </c>
      <c r="I207" s="18">
        <v>1</v>
      </c>
      <c r="J207" s="18">
        <v>1</v>
      </c>
      <c r="K207" s="18">
        <v>1</v>
      </c>
      <c r="L207" s="18">
        <v>0</v>
      </c>
      <c r="M207" s="18">
        <v>1</v>
      </c>
      <c r="N207" s="18">
        <v>0</v>
      </c>
      <c r="O207" s="18">
        <v>2</v>
      </c>
      <c r="P207" s="18">
        <v>2</v>
      </c>
      <c r="Q207" s="18">
        <v>4</v>
      </c>
      <c r="R207" s="18">
        <v>9</v>
      </c>
      <c r="S207" s="18">
        <v>10</v>
      </c>
      <c r="T207" s="18">
        <v>25</v>
      </c>
      <c r="U207" s="18">
        <v>29</v>
      </c>
      <c r="V207" s="18">
        <v>51</v>
      </c>
      <c r="W207" s="18">
        <v>61</v>
      </c>
      <c r="X207" s="18">
        <v>31</v>
      </c>
      <c r="Y207" s="18">
        <v>42</v>
      </c>
      <c r="Z207" s="18">
        <v>49</v>
      </c>
      <c r="AA207" s="18">
        <v>73</v>
      </c>
      <c r="AB207" s="18">
        <v>38</v>
      </c>
      <c r="AC207" s="18">
        <v>6</v>
      </c>
      <c r="AD207" s="18">
        <v>0</v>
      </c>
      <c r="AE207" s="18">
        <v>0</v>
      </c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0">
        <f t="shared" si="9"/>
        <v>441</v>
      </c>
      <c r="BH207" s="16">
        <v>22892</v>
      </c>
      <c r="BI207" s="14">
        <f t="shared" si="10"/>
        <v>1926.4371832954746</v>
      </c>
      <c r="BJ207" s="18" t="str">
        <f t="shared" si="11"/>
        <v>Muito Alta</v>
      </c>
      <c r="BK207" s="3" t="s">
        <v>885</v>
      </c>
    </row>
    <row r="208" spans="1:63" ht="15.75">
      <c r="A208" s="24">
        <v>204</v>
      </c>
      <c r="B208" s="22">
        <v>311840</v>
      </c>
      <c r="C208" s="13" t="s">
        <v>873</v>
      </c>
      <c r="D208" s="22" t="s">
        <v>327</v>
      </c>
      <c r="E208" s="22" t="s">
        <v>218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1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1</v>
      </c>
      <c r="W208" s="18">
        <v>4</v>
      </c>
      <c r="X208" s="18">
        <v>11</v>
      </c>
      <c r="Y208" s="18">
        <v>10</v>
      </c>
      <c r="Z208" s="18">
        <v>10</v>
      </c>
      <c r="AA208" s="18">
        <v>9</v>
      </c>
      <c r="AB208" s="18">
        <v>15</v>
      </c>
      <c r="AC208" s="18">
        <v>3</v>
      </c>
      <c r="AD208" s="18">
        <v>0</v>
      </c>
      <c r="AE208" s="18">
        <v>0</v>
      </c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0">
        <f t="shared" si="9"/>
        <v>64</v>
      </c>
      <c r="BH208" s="16">
        <v>1782</v>
      </c>
      <c r="BI208" s="14">
        <f t="shared" si="10"/>
        <v>3591.470258136925</v>
      </c>
      <c r="BJ208" s="18" t="str">
        <f t="shared" si="11"/>
        <v>Muito Alta</v>
      </c>
      <c r="BK208" s="3" t="s">
        <v>885</v>
      </c>
    </row>
    <row r="209" spans="1:63" ht="15.75">
      <c r="A209" s="24">
        <v>205</v>
      </c>
      <c r="B209" s="22">
        <v>311850</v>
      </c>
      <c r="C209" s="13" t="s">
        <v>877</v>
      </c>
      <c r="D209" s="22" t="s">
        <v>623</v>
      </c>
      <c r="E209" s="22" t="s">
        <v>219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1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0">
        <f t="shared" si="9"/>
        <v>1</v>
      </c>
      <c r="BH209" s="16">
        <v>659070</v>
      </c>
      <c r="BI209" s="14">
        <f t="shared" si="10"/>
        <v>0.15172895140121687</v>
      </c>
      <c r="BJ209" s="18" t="str">
        <f t="shared" si="11"/>
        <v>Baixa</v>
      </c>
      <c r="BK209" s="3" t="s">
        <v>889</v>
      </c>
    </row>
    <row r="210" spans="1:63" ht="15.75">
      <c r="A210" s="24">
        <v>206</v>
      </c>
      <c r="B210" s="22">
        <v>311860</v>
      </c>
      <c r="C210" s="13" t="s">
        <v>871</v>
      </c>
      <c r="D210" s="22" t="s">
        <v>80</v>
      </c>
      <c r="E210" s="22" t="s">
        <v>220</v>
      </c>
      <c r="F210" s="18">
        <v>37</v>
      </c>
      <c r="G210" s="18">
        <v>56</v>
      </c>
      <c r="H210" s="18">
        <v>61</v>
      </c>
      <c r="I210" s="18">
        <v>107</v>
      </c>
      <c r="J210" s="18">
        <v>131</v>
      </c>
      <c r="K210" s="18">
        <v>228</v>
      </c>
      <c r="L210" s="18">
        <v>374</v>
      </c>
      <c r="M210" s="18">
        <v>499</v>
      </c>
      <c r="N210" s="18">
        <v>675</v>
      </c>
      <c r="O210" s="18">
        <v>899</v>
      </c>
      <c r="P210" s="18">
        <v>1428</v>
      </c>
      <c r="Q210" s="18">
        <v>2053</v>
      </c>
      <c r="R210" s="18">
        <v>2554</v>
      </c>
      <c r="S210" s="18">
        <v>3075</v>
      </c>
      <c r="T210" s="18">
        <v>3240</v>
      </c>
      <c r="U210" s="18">
        <v>3032</v>
      </c>
      <c r="V210" s="18">
        <v>3569</v>
      </c>
      <c r="W210" s="18">
        <v>3135</v>
      </c>
      <c r="X210" s="18">
        <v>2571</v>
      </c>
      <c r="Y210" s="18">
        <v>1735</v>
      </c>
      <c r="Z210" s="18">
        <v>1175</v>
      </c>
      <c r="AA210" s="18">
        <v>818</v>
      </c>
      <c r="AB210" s="18">
        <v>388</v>
      </c>
      <c r="AC210" s="18">
        <v>116</v>
      </c>
      <c r="AD210" s="18">
        <v>1</v>
      </c>
      <c r="AE210" s="18">
        <v>0</v>
      </c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0">
        <f t="shared" si="9"/>
        <v>31957</v>
      </c>
      <c r="BH210" s="16">
        <v>9191</v>
      </c>
      <c r="BI210" s="14">
        <f t="shared" si="10"/>
        <v>347698.8358176477</v>
      </c>
      <c r="BJ210" s="18" t="str">
        <f t="shared" si="11"/>
        <v>Muito Alta</v>
      </c>
      <c r="BK210" s="3" t="s">
        <v>885</v>
      </c>
    </row>
    <row r="211" spans="1:63" ht="15.75">
      <c r="A211" s="24">
        <v>207</v>
      </c>
      <c r="B211" s="22">
        <v>311870</v>
      </c>
      <c r="C211" s="13" t="s">
        <v>877</v>
      </c>
      <c r="D211" s="22" t="s">
        <v>840</v>
      </c>
      <c r="E211" s="22" t="s">
        <v>221</v>
      </c>
      <c r="F211" s="18">
        <v>0</v>
      </c>
      <c r="G211" s="18">
        <v>2</v>
      </c>
      <c r="H211" s="18">
        <v>0</v>
      </c>
      <c r="I211" s="18">
        <v>1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1</v>
      </c>
      <c r="P211" s="18">
        <v>0</v>
      </c>
      <c r="Q211" s="18">
        <v>1</v>
      </c>
      <c r="R211" s="18">
        <v>1</v>
      </c>
      <c r="S211" s="18">
        <v>1</v>
      </c>
      <c r="T211" s="18">
        <v>1</v>
      </c>
      <c r="U211" s="18">
        <v>0</v>
      </c>
      <c r="V211" s="18">
        <v>0</v>
      </c>
      <c r="W211" s="18">
        <v>3</v>
      </c>
      <c r="X211" s="18">
        <v>1</v>
      </c>
      <c r="Y211" s="18">
        <v>1</v>
      </c>
      <c r="Z211" s="18">
        <v>1</v>
      </c>
      <c r="AA211" s="18">
        <v>1</v>
      </c>
      <c r="AB211" s="18">
        <v>0</v>
      </c>
      <c r="AC211" s="18">
        <v>0</v>
      </c>
      <c r="AD211" s="18">
        <v>0</v>
      </c>
      <c r="AE211" s="18">
        <v>0</v>
      </c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0">
        <f t="shared" si="9"/>
        <v>15</v>
      </c>
      <c r="BH211" s="16">
        <v>26592</v>
      </c>
      <c r="BI211" s="14">
        <f t="shared" si="10"/>
        <v>56.40794223826715</v>
      </c>
      <c r="BJ211" s="18" t="str">
        <f t="shared" si="11"/>
        <v>Baixa</v>
      </c>
      <c r="BK211" s="3" t="s">
        <v>886</v>
      </c>
    </row>
    <row r="212" spans="1:63" ht="15.75">
      <c r="A212" s="24">
        <v>208</v>
      </c>
      <c r="B212" s="22">
        <v>311880</v>
      </c>
      <c r="C212" s="13" t="s">
        <v>881</v>
      </c>
      <c r="D212" s="22" t="s">
        <v>512</v>
      </c>
      <c r="E212" s="22" t="s">
        <v>222</v>
      </c>
      <c r="F212" s="18">
        <v>2</v>
      </c>
      <c r="G212" s="18">
        <v>1</v>
      </c>
      <c r="H212" s="18">
        <v>0</v>
      </c>
      <c r="I212" s="18">
        <v>0</v>
      </c>
      <c r="J212" s="18">
        <v>0</v>
      </c>
      <c r="K212" s="18">
        <v>1</v>
      </c>
      <c r="L212" s="18">
        <v>1</v>
      </c>
      <c r="M212" s="18">
        <v>1</v>
      </c>
      <c r="N212" s="18">
        <v>0</v>
      </c>
      <c r="O212" s="18">
        <v>1</v>
      </c>
      <c r="P212" s="18">
        <v>12</v>
      </c>
      <c r="Q212" s="18">
        <v>22</v>
      </c>
      <c r="R212" s="18">
        <v>35</v>
      </c>
      <c r="S212" s="18">
        <v>49</v>
      </c>
      <c r="T212" s="18">
        <v>47</v>
      </c>
      <c r="U212" s="18">
        <v>45</v>
      </c>
      <c r="V212" s="18">
        <v>84</v>
      </c>
      <c r="W212" s="18">
        <v>78</v>
      </c>
      <c r="X212" s="18">
        <v>78</v>
      </c>
      <c r="Y212" s="18">
        <v>98</v>
      </c>
      <c r="Z212" s="18">
        <v>78</v>
      </c>
      <c r="AA212" s="18">
        <v>45</v>
      </c>
      <c r="AB212" s="18">
        <v>27</v>
      </c>
      <c r="AC212" s="18">
        <v>12</v>
      </c>
      <c r="AD212" s="18">
        <v>0</v>
      </c>
      <c r="AE212" s="18">
        <v>0</v>
      </c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0">
        <f t="shared" si="9"/>
        <v>717</v>
      </c>
      <c r="BH212" s="16">
        <v>8883</v>
      </c>
      <c r="BI212" s="14">
        <f t="shared" si="10"/>
        <v>8071.597433299561</v>
      </c>
      <c r="BJ212" s="18" t="str">
        <f t="shared" si="11"/>
        <v>Muito Alta</v>
      </c>
      <c r="BK212" s="3" t="s">
        <v>885</v>
      </c>
    </row>
    <row r="213" spans="1:63" ht="15.75">
      <c r="A213" s="24">
        <v>209</v>
      </c>
      <c r="B213" s="22">
        <v>311890</v>
      </c>
      <c r="C213" s="13" t="s">
        <v>871</v>
      </c>
      <c r="D213" s="22" t="s">
        <v>795</v>
      </c>
      <c r="E213" s="22" t="s">
        <v>223</v>
      </c>
      <c r="F213" s="18">
        <v>0</v>
      </c>
      <c r="G213" s="18">
        <v>0</v>
      </c>
      <c r="H213" s="18">
        <v>0</v>
      </c>
      <c r="I213" s="18">
        <v>1</v>
      </c>
      <c r="J213" s="18">
        <v>1</v>
      </c>
      <c r="K213" s="18">
        <v>0</v>
      </c>
      <c r="L213" s="18">
        <v>0</v>
      </c>
      <c r="M213" s="18">
        <v>1</v>
      </c>
      <c r="N213" s="18">
        <v>1</v>
      </c>
      <c r="O213" s="18">
        <v>2</v>
      </c>
      <c r="P213" s="18">
        <v>6</v>
      </c>
      <c r="Q213" s="18">
        <v>5</v>
      </c>
      <c r="R213" s="18">
        <v>7</v>
      </c>
      <c r="S213" s="18">
        <v>15</v>
      </c>
      <c r="T213" s="18">
        <v>21</v>
      </c>
      <c r="U213" s="18">
        <v>19</v>
      </c>
      <c r="V213" s="18">
        <v>9</v>
      </c>
      <c r="W213" s="18">
        <v>3</v>
      </c>
      <c r="X213" s="18">
        <v>15</v>
      </c>
      <c r="Y213" s="18">
        <v>18</v>
      </c>
      <c r="Z213" s="18">
        <v>26</v>
      </c>
      <c r="AA213" s="18">
        <v>14</v>
      </c>
      <c r="AB213" s="18">
        <v>0</v>
      </c>
      <c r="AC213" s="18">
        <v>0</v>
      </c>
      <c r="AD213" s="18">
        <v>0</v>
      </c>
      <c r="AE213" s="18">
        <v>0</v>
      </c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0">
        <f t="shared" si="9"/>
        <v>164</v>
      </c>
      <c r="BH213" s="16">
        <v>3534</v>
      </c>
      <c r="BI213" s="14">
        <f t="shared" si="10"/>
        <v>4640.6338426711945</v>
      </c>
      <c r="BJ213" s="18" t="str">
        <f t="shared" si="11"/>
        <v>Muito Alta</v>
      </c>
      <c r="BK213" s="3" t="s">
        <v>885</v>
      </c>
    </row>
    <row r="214" spans="1:63" ht="15.75">
      <c r="A214" s="24">
        <v>210</v>
      </c>
      <c r="B214" s="22">
        <v>311900</v>
      </c>
      <c r="C214" s="13" t="s">
        <v>877</v>
      </c>
      <c r="D214" s="22" t="s">
        <v>840</v>
      </c>
      <c r="E214" s="22" t="s">
        <v>224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1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1</v>
      </c>
      <c r="AB214" s="18">
        <v>0</v>
      </c>
      <c r="AC214" s="18">
        <v>0</v>
      </c>
      <c r="AD214" s="18">
        <v>0</v>
      </c>
      <c r="AE214" s="18">
        <v>0</v>
      </c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0">
        <f t="shared" si="9"/>
        <v>2</v>
      </c>
      <c r="BH214" s="16">
        <v>23797</v>
      </c>
      <c r="BI214" s="14">
        <f t="shared" si="10"/>
        <v>8.404420725301508</v>
      </c>
      <c r="BJ214" s="18" t="str">
        <f t="shared" si="11"/>
        <v>Baixa</v>
      </c>
      <c r="BK214" s="3" t="s">
        <v>885</v>
      </c>
    </row>
    <row r="215" spans="1:63" ht="15.75">
      <c r="A215" s="24">
        <v>211</v>
      </c>
      <c r="B215" s="22">
        <v>311910</v>
      </c>
      <c r="C215" s="13" t="s">
        <v>871</v>
      </c>
      <c r="D215" s="22" t="s">
        <v>795</v>
      </c>
      <c r="E215" s="22" t="s">
        <v>225</v>
      </c>
      <c r="F215" s="18">
        <v>0</v>
      </c>
      <c r="G215" s="18">
        <v>1</v>
      </c>
      <c r="H215" s="18">
        <v>3</v>
      </c>
      <c r="I215" s="18">
        <v>6</v>
      </c>
      <c r="J215" s="18">
        <v>4</v>
      </c>
      <c r="K215" s="18">
        <v>1</v>
      </c>
      <c r="L215" s="18">
        <v>8</v>
      </c>
      <c r="M215" s="18">
        <v>3</v>
      </c>
      <c r="N215" s="18">
        <v>9</v>
      </c>
      <c r="O215" s="18">
        <v>8</v>
      </c>
      <c r="P215" s="18">
        <v>15</v>
      </c>
      <c r="Q215" s="18">
        <v>30</v>
      </c>
      <c r="R215" s="18">
        <v>104</v>
      </c>
      <c r="S215" s="18">
        <v>126</v>
      </c>
      <c r="T215" s="18">
        <v>109</v>
      </c>
      <c r="U215" s="18">
        <v>91</v>
      </c>
      <c r="V215" s="18">
        <v>84</v>
      </c>
      <c r="W215" s="18">
        <v>83</v>
      </c>
      <c r="X215" s="18">
        <v>82</v>
      </c>
      <c r="Y215" s="18">
        <v>81</v>
      </c>
      <c r="Z215" s="18">
        <v>55</v>
      </c>
      <c r="AA215" s="18">
        <v>41</v>
      </c>
      <c r="AB215" s="18">
        <v>30</v>
      </c>
      <c r="AC215" s="18">
        <v>13</v>
      </c>
      <c r="AD215" s="18">
        <v>4</v>
      </c>
      <c r="AE215" s="18">
        <v>0</v>
      </c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0">
        <f t="shared" si="9"/>
        <v>991</v>
      </c>
      <c r="BH215" s="16">
        <v>10040</v>
      </c>
      <c r="BI215" s="14">
        <f t="shared" si="10"/>
        <v>9870.517928286852</v>
      </c>
      <c r="BJ215" s="18" t="str">
        <f t="shared" si="11"/>
        <v>Muito Alta</v>
      </c>
      <c r="BK215" s="3" t="s">
        <v>885</v>
      </c>
    </row>
    <row r="216" spans="1:63" ht="15.75">
      <c r="A216" s="24">
        <v>212</v>
      </c>
      <c r="B216" s="22">
        <v>311920</v>
      </c>
      <c r="C216" s="13" t="s">
        <v>873</v>
      </c>
      <c r="D216" s="22" t="s">
        <v>327</v>
      </c>
      <c r="E216" s="22" t="s">
        <v>226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1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1</v>
      </c>
      <c r="W216" s="18">
        <v>1</v>
      </c>
      <c r="X216" s="18">
        <v>1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0">
        <f t="shared" si="9"/>
        <v>4</v>
      </c>
      <c r="BH216" s="16">
        <v>27982</v>
      </c>
      <c r="BI216" s="14">
        <f t="shared" si="10"/>
        <v>14.294903866771497</v>
      </c>
      <c r="BJ216" s="18" t="str">
        <f t="shared" si="11"/>
        <v>Baixa</v>
      </c>
      <c r="BK216" s="3" t="s">
        <v>886</v>
      </c>
    </row>
    <row r="217" spans="1:63" ht="15.75">
      <c r="A217" s="24">
        <v>213</v>
      </c>
      <c r="B217" s="22">
        <v>311930</v>
      </c>
      <c r="C217" s="13" t="s">
        <v>870</v>
      </c>
      <c r="D217" s="22" t="s">
        <v>830</v>
      </c>
      <c r="E217" s="22" t="s">
        <v>227</v>
      </c>
      <c r="F217" s="18">
        <v>0</v>
      </c>
      <c r="G217" s="18">
        <v>1</v>
      </c>
      <c r="H217" s="18">
        <v>1</v>
      </c>
      <c r="I217" s="18">
        <v>2</v>
      </c>
      <c r="J217" s="18">
        <v>5</v>
      </c>
      <c r="K217" s="18">
        <v>3</v>
      </c>
      <c r="L217" s="18">
        <v>9</v>
      </c>
      <c r="M217" s="18">
        <v>12</v>
      </c>
      <c r="N217" s="18">
        <v>13</v>
      </c>
      <c r="O217" s="18">
        <v>7</v>
      </c>
      <c r="P217" s="18">
        <v>20</v>
      </c>
      <c r="Q217" s="18">
        <v>31</v>
      </c>
      <c r="R217" s="18">
        <v>26</v>
      </c>
      <c r="S217" s="18">
        <v>24</v>
      </c>
      <c r="T217" s="18">
        <v>21</v>
      </c>
      <c r="U217" s="18">
        <v>39</v>
      </c>
      <c r="V217" s="18">
        <v>29</v>
      </c>
      <c r="W217" s="18">
        <v>28</v>
      </c>
      <c r="X217" s="18">
        <v>12</v>
      </c>
      <c r="Y217" s="18">
        <v>28</v>
      </c>
      <c r="Z217" s="18">
        <v>7</v>
      </c>
      <c r="AA217" s="18">
        <v>20</v>
      </c>
      <c r="AB217" s="18">
        <v>7</v>
      </c>
      <c r="AC217" s="18">
        <v>2</v>
      </c>
      <c r="AD217" s="18">
        <v>0</v>
      </c>
      <c r="AE217" s="18">
        <v>0</v>
      </c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0">
        <f t="shared" si="9"/>
        <v>347</v>
      </c>
      <c r="BH217" s="16">
        <v>109405</v>
      </c>
      <c r="BI217" s="14">
        <f t="shared" si="10"/>
        <v>317.1701476166537</v>
      </c>
      <c r="BJ217" s="18" t="str">
        <f t="shared" si="11"/>
        <v>Alta</v>
      </c>
      <c r="BK217" s="3" t="s">
        <v>888</v>
      </c>
    </row>
    <row r="218" spans="1:63" ht="15.75">
      <c r="A218" s="24">
        <v>214</v>
      </c>
      <c r="B218" s="22">
        <v>311940</v>
      </c>
      <c r="C218" s="13" t="s">
        <v>873</v>
      </c>
      <c r="D218" s="22" t="s">
        <v>228</v>
      </c>
      <c r="E218" s="22" t="s">
        <v>228</v>
      </c>
      <c r="F218" s="18">
        <v>0</v>
      </c>
      <c r="G218" s="18">
        <v>3</v>
      </c>
      <c r="H218" s="18">
        <v>3</v>
      </c>
      <c r="I218" s="18">
        <v>13</v>
      </c>
      <c r="J218" s="18">
        <v>6</v>
      </c>
      <c r="K218" s="18">
        <v>11</v>
      </c>
      <c r="L218" s="18">
        <v>13</v>
      </c>
      <c r="M218" s="18">
        <v>3</v>
      </c>
      <c r="N218" s="18">
        <v>4</v>
      </c>
      <c r="O218" s="18">
        <v>9</v>
      </c>
      <c r="P218" s="18">
        <v>3</v>
      </c>
      <c r="Q218" s="18">
        <v>3</v>
      </c>
      <c r="R218" s="18">
        <v>4</v>
      </c>
      <c r="S218" s="18">
        <v>10</v>
      </c>
      <c r="T218" s="18">
        <v>9</v>
      </c>
      <c r="U218" s="18">
        <v>13</v>
      </c>
      <c r="V218" s="18">
        <v>27</v>
      </c>
      <c r="W218" s="18">
        <v>12</v>
      </c>
      <c r="X218" s="18">
        <v>22</v>
      </c>
      <c r="Y218" s="18">
        <v>20</v>
      </c>
      <c r="Z218" s="18">
        <v>15</v>
      </c>
      <c r="AA218" s="18">
        <v>12</v>
      </c>
      <c r="AB218" s="18">
        <v>25</v>
      </c>
      <c r="AC218" s="18">
        <v>21</v>
      </c>
      <c r="AD218" s="18">
        <v>0</v>
      </c>
      <c r="AE218" s="18">
        <v>0</v>
      </c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0">
        <f t="shared" si="9"/>
        <v>261</v>
      </c>
      <c r="BH218" s="16">
        <v>9228</v>
      </c>
      <c r="BI218" s="14">
        <f t="shared" si="10"/>
        <v>2828.3485045513653</v>
      </c>
      <c r="BJ218" s="18" t="str">
        <f t="shared" si="11"/>
        <v>Muito Alta</v>
      </c>
      <c r="BK218" s="3" t="s">
        <v>885</v>
      </c>
    </row>
    <row r="219" spans="1:63" ht="15.75">
      <c r="A219" s="24">
        <v>215</v>
      </c>
      <c r="B219" s="22">
        <v>311950</v>
      </c>
      <c r="C219" s="13" t="s">
        <v>418</v>
      </c>
      <c r="D219" s="22" t="s">
        <v>255</v>
      </c>
      <c r="E219" s="22" t="s">
        <v>229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1</v>
      </c>
      <c r="U219" s="18">
        <v>0</v>
      </c>
      <c r="V219" s="18">
        <v>1</v>
      </c>
      <c r="W219" s="18">
        <v>1</v>
      </c>
      <c r="X219" s="18">
        <v>3</v>
      </c>
      <c r="Y219" s="18">
        <v>2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0">
        <f t="shared" si="9"/>
        <v>8</v>
      </c>
      <c r="BH219" s="16">
        <v>3080</v>
      </c>
      <c r="BI219" s="14">
        <f t="shared" si="10"/>
        <v>259.7402597402597</v>
      </c>
      <c r="BJ219" s="18" t="str">
        <f t="shared" si="11"/>
        <v>Média</v>
      </c>
      <c r="BK219" s="3" t="s">
        <v>885</v>
      </c>
    </row>
    <row r="220" spans="1:63" ht="15.75">
      <c r="A220" s="24">
        <v>216</v>
      </c>
      <c r="B220" s="22">
        <v>311960</v>
      </c>
      <c r="C220" s="13" t="s">
        <v>878</v>
      </c>
      <c r="D220" s="22" t="s">
        <v>430</v>
      </c>
      <c r="E220" s="22" t="s">
        <v>230</v>
      </c>
      <c r="F220" s="18">
        <v>0</v>
      </c>
      <c r="G220" s="18">
        <v>0</v>
      </c>
      <c r="H220" s="18">
        <v>0</v>
      </c>
      <c r="I220" s="18">
        <v>0</v>
      </c>
      <c r="J220" s="18">
        <v>1</v>
      </c>
      <c r="K220" s="18">
        <v>0</v>
      </c>
      <c r="L220" s="18">
        <v>0</v>
      </c>
      <c r="M220" s="18">
        <v>0</v>
      </c>
      <c r="N220" s="18">
        <v>1</v>
      </c>
      <c r="O220" s="18">
        <v>0</v>
      </c>
      <c r="P220" s="18">
        <v>2</v>
      </c>
      <c r="Q220" s="18">
        <v>1</v>
      </c>
      <c r="R220" s="18">
        <v>1</v>
      </c>
      <c r="S220" s="18">
        <v>3</v>
      </c>
      <c r="T220" s="18">
        <v>2</v>
      </c>
      <c r="U220" s="18">
        <v>1</v>
      </c>
      <c r="V220" s="18">
        <v>6</v>
      </c>
      <c r="W220" s="18">
        <v>4</v>
      </c>
      <c r="X220" s="18">
        <v>6</v>
      </c>
      <c r="Y220" s="18">
        <v>3</v>
      </c>
      <c r="Z220" s="18">
        <v>1</v>
      </c>
      <c r="AA220" s="18">
        <v>0</v>
      </c>
      <c r="AB220" s="18">
        <v>1</v>
      </c>
      <c r="AC220" s="18">
        <v>0</v>
      </c>
      <c r="AD220" s="18">
        <v>0</v>
      </c>
      <c r="AE220" s="18">
        <v>0</v>
      </c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0">
        <f t="shared" si="9"/>
        <v>33</v>
      </c>
      <c r="BH220" s="16">
        <v>3426</v>
      </c>
      <c r="BI220" s="14">
        <f t="shared" si="10"/>
        <v>963.2224168126095</v>
      </c>
      <c r="BJ220" s="18" t="str">
        <f t="shared" si="11"/>
        <v>Muito Alta</v>
      </c>
      <c r="BK220" s="3" t="s">
        <v>885</v>
      </c>
    </row>
    <row r="221" spans="1:63" ht="15.75">
      <c r="A221" s="24">
        <v>217</v>
      </c>
      <c r="B221" s="22">
        <v>311970</v>
      </c>
      <c r="C221" s="13" t="s">
        <v>879</v>
      </c>
      <c r="D221" s="22" t="s">
        <v>868</v>
      </c>
      <c r="E221" s="22" t="s">
        <v>231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1</v>
      </c>
      <c r="S221" s="18">
        <v>0</v>
      </c>
      <c r="T221" s="18">
        <v>0</v>
      </c>
      <c r="U221" s="18">
        <v>0</v>
      </c>
      <c r="V221" s="18">
        <v>2</v>
      </c>
      <c r="W221" s="18">
        <v>2</v>
      </c>
      <c r="X221" s="18">
        <v>2</v>
      </c>
      <c r="Y221" s="18">
        <v>1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0">
        <f t="shared" si="9"/>
        <v>8</v>
      </c>
      <c r="BH221" s="16">
        <v>3241</v>
      </c>
      <c r="BI221" s="14">
        <f t="shared" si="10"/>
        <v>246.8373958654736</v>
      </c>
      <c r="BJ221" s="18" t="str">
        <f t="shared" si="11"/>
        <v>Média</v>
      </c>
      <c r="BK221" s="3" t="s">
        <v>885</v>
      </c>
    </row>
    <row r="222" spans="1:63" ht="15.75">
      <c r="A222" s="24">
        <v>218</v>
      </c>
      <c r="B222" s="22">
        <v>311980</v>
      </c>
      <c r="C222" s="13" t="s">
        <v>875</v>
      </c>
      <c r="D222" s="22" t="s">
        <v>262</v>
      </c>
      <c r="E222" s="22" t="s">
        <v>232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2</v>
      </c>
      <c r="P222" s="18">
        <v>1</v>
      </c>
      <c r="Q222" s="18">
        <v>0</v>
      </c>
      <c r="R222" s="18">
        <v>0</v>
      </c>
      <c r="S222" s="18">
        <v>3</v>
      </c>
      <c r="T222" s="18">
        <v>0</v>
      </c>
      <c r="U222" s="18">
        <v>1</v>
      </c>
      <c r="V222" s="18">
        <v>0</v>
      </c>
      <c r="W222" s="18">
        <v>0</v>
      </c>
      <c r="X222" s="18">
        <v>0</v>
      </c>
      <c r="Y222" s="18">
        <v>1</v>
      </c>
      <c r="Z222" s="18">
        <v>0</v>
      </c>
      <c r="AA222" s="18">
        <v>1</v>
      </c>
      <c r="AB222" s="18">
        <v>0</v>
      </c>
      <c r="AC222" s="18">
        <v>0</v>
      </c>
      <c r="AD222" s="18">
        <v>0</v>
      </c>
      <c r="AE222" s="18">
        <v>0</v>
      </c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0">
        <f t="shared" si="9"/>
        <v>9</v>
      </c>
      <c r="BH222" s="16">
        <v>3714</v>
      </c>
      <c r="BI222" s="14">
        <f t="shared" si="10"/>
        <v>242.32633279483036</v>
      </c>
      <c r="BJ222" s="18" t="str">
        <f t="shared" si="11"/>
        <v>Média</v>
      </c>
      <c r="BK222" s="3" t="s">
        <v>885</v>
      </c>
    </row>
    <row r="223" spans="1:63" ht="15.75">
      <c r="A223" s="24">
        <v>219</v>
      </c>
      <c r="B223" s="22">
        <v>311990</v>
      </c>
      <c r="C223" s="13" t="s">
        <v>877</v>
      </c>
      <c r="D223" s="22" t="s">
        <v>623</v>
      </c>
      <c r="E223" s="22" t="s">
        <v>233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1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0">
        <f t="shared" si="9"/>
        <v>1</v>
      </c>
      <c r="BH223" s="16">
        <v>6290</v>
      </c>
      <c r="BI223" s="14">
        <f t="shared" si="10"/>
        <v>15.89825119236884</v>
      </c>
      <c r="BJ223" s="18" t="str">
        <f t="shared" si="11"/>
        <v>Baixa</v>
      </c>
      <c r="BK223" s="3" t="s">
        <v>885</v>
      </c>
    </row>
    <row r="224" spans="1:63" ht="15.75">
      <c r="A224" s="24">
        <v>220</v>
      </c>
      <c r="B224" s="22">
        <v>311995</v>
      </c>
      <c r="C224" s="13" t="s">
        <v>875</v>
      </c>
      <c r="D224" s="22" t="s">
        <v>262</v>
      </c>
      <c r="E224" s="22" t="s">
        <v>234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6</v>
      </c>
      <c r="U224" s="18">
        <v>0</v>
      </c>
      <c r="V224" s="18">
        <v>0</v>
      </c>
      <c r="W224" s="18">
        <v>0</v>
      </c>
      <c r="X224" s="18">
        <v>3</v>
      </c>
      <c r="Y224" s="18">
        <v>2</v>
      </c>
      <c r="Z224" s="18">
        <v>1</v>
      </c>
      <c r="AA224" s="18">
        <v>1</v>
      </c>
      <c r="AB224" s="18">
        <v>0</v>
      </c>
      <c r="AC224" s="18">
        <v>0</v>
      </c>
      <c r="AD224" s="18">
        <v>0</v>
      </c>
      <c r="AE224" s="18">
        <v>0</v>
      </c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0">
        <f t="shared" si="9"/>
        <v>13</v>
      </c>
      <c r="BH224" s="16">
        <v>2814</v>
      </c>
      <c r="BI224" s="14">
        <f t="shared" si="10"/>
        <v>461.9758351101635</v>
      </c>
      <c r="BJ224" s="18" t="str">
        <f t="shared" si="11"/>
        <v>Alta</v>
      </c>
      <c r="BK224" s="3" t="s">
        <v>885</v>
      </c>
    </row>
    <row r="225" spans="1:63" ht="15.75">
      <c r="A225" s="24">
        <v>221</v>
      </c>
      <c r="B225" s="22">
        <v>312000</v>
      </c>
      <c r="C225" s="13" t="s">
        <v>873</v>
      </c>
      <c r="D225" s="22" t="s">
        <v>228</v>
      </c>
      <c r="E225" s="22" t="s">
        <v>235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0">
        <f t="shared" si="9"/>
        <v>0</v>
      </c>
      <c r="BH225" s="16">
        <v>4396</v>
      </c>
      <c r="BI225" s="14">
        <f t="shared" si="10"/>
        <v>0</v>
      </c>
      <c r="BJ225" s="18" t="str">
        <f t="shared" si="11"/>
        <v>Silencioso</v>
      </c>
      <c r="BK225" s="3" t="s">
        <v>885</v>
      </c>
    </row>
    <row r="226" spans="1:63" ht="15.75">
      <c r="A226" s="24">
        <v>222</v>
      </c>
      <c r="B226" s="22">
        <v>312010</v>
      </c>
      <c r="C226" s="13" t="s">
        <v>418</v>
      </c>
      <c r="D226" s="22" t="s">
        <v>255</v>
      </c>
      <c r="E226" s="22" t="s">
        <v>236</v>
      </c>
      <c r="F226" s="18">
        <v>0</v>
      </c>
      <c r="G226" s="18">
        <v>0</v>
      </c>
      <c r="H226" s="18">
        <v>0</v>
      </c>
      <c r="I226" s="18">
        <v>0</v>
      </c>
      <c r="J226" s="18">
        <v>1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1</v>
      </c>
      <c r="S226" s="18">
        <v>3</v>
      </c>
      <c r="T226" s="18">
        <v>0</v>
      </c>
      <c r="U226" s="18">
        <v>4</v>
      </c>
      <c r="V226" s="18">
        <v>9</v>
      </c>
      <c r="W226" s="18">
        <v>17</v>
      </c>
      <c r="X226" s="18">
        <v>27</v>
      </c>
      <c r="Y226" s="18">
        <v>26</v>
      </c>
      <c r="Z226" s="18">
        <v>26</v>
      </c>
      <c r="AA226" s="18">
        <v>18</v>
      </c>
      <c r="AB226" s="18">
        <v>30</v>
      </c>
      <c r="AC226" s="18">
        <v>18</v>
      </c>
      <c r="AD226" s="18">
        <v>1</v>
      </c>
      <c r="AE226" s="18">
        <v>0</v>
      </c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0">
        <f t="shared" si="9"/>
        <v>181</v>
      </c>
      <c r="BH226" s="16">
        <v>6646</v>
      </c>
      <c r="BI226" s="14">
        <f t="shared" si="10"/>
        <v>2723.442672284081</v>
      </c>
      <c r="BJ226" s="18" t="str">
        <f t="shared" si="11"/>
        <v>Muito Alta</v>
      </c>
      <c r="BK226" s="3" t="s">
        <v>885</v>
      </c>
    </row>
    <row r="227" spans="1:63" ht="15.75">
      <c r="A227" s="24">
        <v>223</v>
      </c>
      <c r="B227" s="22">
        <v>312015</v>
      </c>
      <c r="C227" s="13" t="s">
        <v>876</v>
      </c>
      <c r="D227" s="22" t="s">
        <v>811</v>
      </c>
      <c r="E227" s="22" t="s">
        <v>237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1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0">
        <f t="shared" si="9"/>
        <v>1</v>
      </c>
      <c r="BH227" s="16">
        <v>12660</v>
      </c>
      <c r="BI227" s="14">
        <f t="shared" si="10"/>
        <v>7.898894154818325</v>
      </c>
      <c r="BJ227" s="18" t="str">
        <f t="shared" si="11"/>
        <v>Baixa</v>
      </c>
      <c r="BK227" s="3" t="s">
        <v>885</v>
      </c>
    </row>
    <row r="228" spans="1:63" ht="15.75">
      <c r="A228" s="24">
        <v>224</v>
      </c>
      <c r="B228" s="22">
        <v>312020</v>
      </c>
      <c r="C228" s="13" t="s">
        <v>875</v>
      </c>
      <c r="D228" s="22" t="s">
        <v>262</v>
      </c>
      <c r="E228" s="22" t="s">
        <v>238</v>
      </c>
      <c r="F228" s="18">
        <v>0</v>
      </c>
      <c r="G228" s="18">
        <v>1</v>
      </c>
      <c r="H228" s="18">
        <v>0</v>
      </c>
      <c r="I228" s="18">
        <v>1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2</v>
      </c>
      <c r="P228" s="18">
        <v>1</v>
      </c>
      <c r="Q228" s="18">
        <v>6</v>
      </c>
      <c r="R228" s="18">
        <v>14</v>
      </c>
      <c r="S228" s="18">
        <v>36</v>
      </c>
      <c r="T228" s="18">
        <v>86</v>
      </c>
      <c r="U228" s="18">
        <v>112</v>
      </c>
      <c r="V228" s="18">
        <v>103</v>
      </c>
      <c r="W228" s="18">
        <v>115</v>
      </c>
      <c r="X228" s="18">
        <v>70</v>
      </c>
      <c r="Y228" s="18">
        <v>64</v>
      </c>
      <c r="Z228" s="18">
        <v>52</v>
      </c>
      <c r="AA228" s="18">
        <v>26</v>
      </c>
      <c r="AB228" s="18">
        <v>12</v>
      </c>
      <c r="AC228" s="18">
        <v>3</v>
      </c>
      <c r="AD228" s="18">
        <v>0</v>
      </c>
      <c r="AE228" s="18">
        <v>0</v>
      </c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0">
        <f t="shared" si="9"/>
        <v>704</v>
      </c>
      <c r="BH228" s="16">
        <v>5960</v>
      </c>
      <c r="BI228" s="14">
        <f t="shared" si="10"/>
        <v>11812.080536912752</v>
      </c>
      <c r="BJ228" s="18" t="str">
        <f t="shared" si="11"/>
        <v>Muito Alta</v>
      </c>
      <c r="BK228" s="3" t="s">
        <v>885</v>
      </c>
    </row>
    <row r="229" spans="1:63" ht="15.75">
      <c r="A229" s="24">
        <v>225</v>
      </c>
      <c r="B229" s="22">
        <v>312030</v>
      </c>
      <c r="C229" s="13" t="s">
        <v>881</v>
      </c>
      <c r="D229" s="22" t="s">
        <v>512</v>
      </c>
      <c r="E229" s="22" t="s">
        <v>239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2</v>
      </c>
      <c r="R229" s="18">
        <v>1</v>
      </c>
      <c r="S229" s="18">
        <v>1</v>
      </c>
      <c r="T229" s="18">
        <v>2</v>
      </c>
      <c r="U229" s="18">
        <v>8</v>
      </c>
      <c r="V229" s="18">
        <v>1</v>
      </c>
      <c r="W229" s="18">
        <v>1</v>
      </c>
      <c r="X229" s="18">
        <v>2</v>
      </c>
      <c r="Y229" s="18">
        <v>3</v>
      </c>
      <c r="Z229" s="18">
        <v>2</v>
      </c>
      <c r="AA229" s="18">
        <v>1</v>
      </c>
      <c r="AB229" s="18">
        <v>0</v>
      </c>
      <c r="AC229" s="18">
        <v>0</v>
      </c>
      <c r="AD229" s="18">
        <v>0</v>
      </c>
      <c r="AE229" s="18">
        <v>0</v>
      </c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0">
        <f t="shared" si="9"/>
        <v>24</v>
      </c>
      <c r="BH229" s="16">
        <v>5145</v>
      </c>
      <c r="BI229" s="14">
        <f t="shared" si="10"/>
        <v>466.4723032069971</v>
      </c>
      <c r="BJ229" s="18" t="str">
        <f t="shared" si="11"/>
        <v>Alta</v>
      </c>
      <c r="BK229" s="3" t="s">
        <v>885</v>
      </c>
    </row>
    <row r="230" spans="1:63" ht="15.75">
      <c r="A230" s="24">
        <v>226</v>
      </c>
      <c r="B230" s="22">
        <v>312040</v>
      </c>
      <c r="C230" s="13" t="s">
        <v>879</v>
      </c>
      <c r="D230" s="22" t="s">
        <v>75</v>
      </c>
      <c r="E230" s="22" t="s">
        <v>240</v>
      </c>
      <c r="F230" s="18">
        <v>0</v>
      </c>
      <c r="G230" s="18">
        <v>0</v>
      </c>
      <c r="H230" s="18">
        <v>0</v>
      </c>
      <c r="I230" s="18">
        <v>0</v>
      </c>
      <c r="J230" s="18">
        <v>1</v>
      </c>
      <c r="K230" s="18">
        <v>0</v>
      </c>
      <c r="L230" s="18">
        <v>1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2</v>
      </c>
      <c r="T230" s="18">
        <v>0</v>
      </c>
      <c r="U230" s="18">
        <v>1</v>
      </c>
      <c r="V230" s="18">
        <v>1</v>
      </c>
      <c r="W230" s="18">
        <v>1</v>
      </c>
      <c r="X230" s="18">
        <v>2</v>
      </c>
      <c r="Y230" s="18">
        <v>1</v>
      </c>
      <c r="Z230" s="18">
        <v>0</v>
      </c>
      <c r="AA230" s="18">
        <v>2</v>
      </c>
      <c r="AB230" s="18">
        <v>2</v>
      </c>
      <c r="AC230" s="18">
        <v>0</v>
      </c>
      <c r="AD230" s="18">
        <v>0</v>
      </c>
      <c r="AE230" s="18">
        <v>0</v>
      </c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0">
        <f t="shared" si="9"/>
        <v>14</v>
      </c>
      <c r="BH230" s="16">
        <v>10258</v>
      </c>
      <c r="BI230" s="14">
        <f t="shared" si="10"/>
        <v>136.47884577890426</v>
      </c>
      <c r="BJ230" s="18" t="str">
        <f t="shared" si="11"/>
        <v>Média</v>
      </c>
      <c r="BK230" s="3" t="s">
        <v>885</v>
      </c>
    </row>
    <row r="231" spans="1:63" ht="15.75">
      <c r="A231" s="24">
        <v>227</v>
      </c>
      <c r="B231" s="22">
        <v>312050</v>
      </c>
      <c r="C231" s="13" t="s">
        <v>877</v>
      </c>
      <c r="D231" s="22" t="s">
        <v>840</v>
      </c>
      <c r="E231" s="22" t="s">
        <v>241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1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0">
        <f t="shared" si="9"/>
        <v>1</v>
      </c>
      <c r="BH231" s="16">
        <v>5014</v>
      </c>
      <c r="BI231" s="14">
        <f t="shared" si="10"/>
        <v>19.94415636218588</v>
      </c>
      <c r="BJ231" s="18" t="str">
        <f t="shared" si="11"/>
        <v>Baixa</v>
      </c>
      <c r="BK231" s="3" t="s">
        <v>885</v>
      </c>
    </row>
    <row r="232" spans="1:63" ht="15.75">
      <c r="A232" s="24">
        <v>228</v>
      </c>
      <c r="B232" s="22">
        <v>312060</v>
      </c>
      <c r="C232" s="13" t="s">
        <v>871</v>
      </c>
      <c r="D232" s="22" t="s">
        <v>80</v>
      </c>
      <c r="E232" s="22" t="s">
        <v>242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3</v>
      </c>
      <c r="R232" s="18">
        <v>2</v>
      </c>
      <c r="S232" s="18">
        <v>0</v>
      </c>
      <c r="T232" s="18">
        <v>0</v>
      </c>
      <c r="U232" s="18">
        <v>8</v>
      </c>
      <c r="V232" s="18">
        <v>10</v>
      </c>
      <c r="W232" s="18">
        <v>6</v>
      </c>
      <c r="X232" s="18">
        <v>4</v>
      </c>
      <c r="Y232" s="18">
        <v>5</v>
      </c>
      <c r="Z232" s="18">
        <v>4</v>
      </c>
      <c r="AA232" s="18">
        <v>2</v>
      </c>
      <c r="AB232" s="18">
        <v>1</v>
      </c>
      <c r="AC232" s="18">
        <v>0</v>
      </c>
      <c r="AD232" s="18">
        <v>0</v>
      </c>
      <c r="AE232" s="18">
        <v>0</v>
      </c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0">
        <f t="shared" si="9"/>
        <v>45</v>
      </c>
      <c r="BH232" s="16">
        <v>4134</v>
      </c>
      <c r="BI232" s="14">
        <f t="shared" si="10"/>
        <v>1088.5341074020319</v>
      </c>
      <c r="BJ232" s="18" t="str">
        <f t="shared" si="11"/>
        <v>Muito Alta</v>
      </c>
      <c r="BK232" s="3" t="s">
        <v>885</v>
      </c>
    </row>
    <row r="233" spans="1:63" ht="15.75">
      <c r="A233" s="24">
        <v>229</v>
      </c>
      <c r="B233" s="22">
        <v>312070</v>
      </c>
      <c r="C233" s="13" t="s">
        <v>880</v>
      </c>
      <c r="D233" s="22" t="s">
        <v>572</v>
      </c>
      <c r="E233" s="22" t="s">
        <v>243</v>
      </c>
      <c r="F233" s="18">
        <v>0</v>
      </c>
      <c r="G233" s="18">
        <v>0</v>
      </c>
      <c r="H233" s="18">
        <v>1</v>
      </c>
      <c r="I233" s="18">
        <v>1</v>
      </c>
      <c r="J233" s="18">
        <v>1</v>
      </c>
      <c r="K233" s="18">
        <v>0</v>
      </c>
      <c r="L233" s="18">
        <v>0</v>
      </c>
      <c r="M233" s="18">
        <v>1</v>
      </c>
      <c r="N233" s="18">
        <v>0</v>
      </c>
      <c r="O233" s="18">
        <v>2</v>
      </c>
      <c r="P233" s="18">
        <v>4</v>
      </c>
      <c r="Q233" s="18">
        <v>4</v>
      </c>
      <c r="R233" s="18">
        <v>2</v>
      </c>
      <c r="S233" s="18">
        <v>5</v>
      </c>
      <c r="T233" s="18">
        <v>8</v>
      </c>
      <c r="U233" s="18">
        <v>4</v>
      </c>
      <c r="V233" s="18">
        <v>9</v>
      </c>
      <c r="W233" s="18">
        <v>0</v>
      </c>
      <c r="X233" s="18">
        <v>2</v>
      </c>
      <c r="Y233" s="18">
        <v>4</v>
      </c>
      <c r="Z233" s="18">
        <v>0</v>
      </c>
      <c r="AA233" s="18">
        <v>7</v>
      </c>
      <c r="AB233" s="18">
        <v>2</v>
      </c>
      <c r="AC233" s="18">
        <v>0</v>
      </c>
      <c r="AD233" s="18">
        <v>0</v>
      </c>
      <c r="AE233" s="18">
        <v>0</v>
      </c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0">
        <f t="shared" si="9"/>
        <v>57</v>
      </c>
      <c r="BH233" s="16">
        <v>15358</v>
      </c>
      <c r="BI233" s="14">
        <f t="shared" si="10"/>
        <v>371.14207579111866</v>
      </c>
      <c r="BJ233" s="18" t="str">
        <f t="shared" si="11"/>
        <v>Alta</v>
      </c>
      <c r="BK233" s="3" t="s">
        <v>885</v>
      </c>
    </row>
    <row r="234" spans="1:63" ht="15.75">
      <c r="A234" s="24">
        <v>230</v>
      </c>
      <c r="B234" s="22">
        <v>312080</v>
      </c>
      <c r="C234" s="13" t="s">
        <v>877</v>
      </c>
      <c r="D234" s="22" t="s">
        <v>840</v>
      </c>
      <c r="E234" s="22" t="s">
        <v>244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1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1</v>
      </c>
      <c r="Z234" s="18">
        <v>0</v>
      </c>
      <c r="AA234" s="18">
        <v>0</v>
      </c>
      <c r="AB234" s="18">
        <v>0</v>
      </c>
      <c r="AC234" s="18">
        <v>2</v>
      </c>
      <c r="AD234" s="18">
        <v>0</v>
      </c>
      <c r="AE234" s="18">
        <v>0</v>
      </c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0">
        <f t="shared" si="9"/>
        <v>4</v>
      </c>
      <c r="BH234" s="16">
        <v>4960</v>
      </c>
      <c r="BI234" s="14">
        <f t="shared" si="10"/>
        <v>80.64516129032258</v>
      </c>
      <c r="BJ234" s="18" t="str">
        <f t="shared" si="11"/>
        <v>Baixa</v>
      </c>
      <c r="BK234" s="3" t="s">
        <v>885</v>
      </c>
    </row>
    <row r="235" spans="1:63" ht="15.75">
      <c r="A235" s="24">
        <v>231</v>
      </c>
      <c r="B235" s="22">
        <v>312083</v>
      </c>
      <c r="C235" s="13" t="s">
        <v>873</v>
      </c>
      <c r="D235" s="22" t="s">
        <v>327</v>
      </c>
      <c r="E235" s="22" t="s">
        <v>245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4</v>
      </c>
      <c r="Q235" s="18">
        <v>2</v>
      </c>
      <c r="R235" s="18">
        <v>4</v>
      </c>
      <c r="S235" s="18">
        <v>1</v>
      </c>
      <c r="T235" s="18">
        <v>6</v>
      </c>
      <c r="U235" s="18">
        <v>6</v>
      </c>
      <c r="V235" s="18">
        <v>6</v>
      </c>
      <c r="W235" s="18">
        <v>7</v>
      </c>
      <c r="X235" s="18">
        <v>1</v>
      </c>
      <c r="Y235" s="18">
        <v>4</v>
      </c>
      <c r="Z235" s="18">
        <v>1</v>
      </c>
      <c r="AA235" s="18">
        <v>4</v>
      </c>
      <c r="AB235" s="18">
        <v>0</v>
      </c>
      <c r="AC235" s="18">
        <v>1</v>
      </c>
      <c r="AD235" s="18">
        <v>0</v>
      </c>
      <c r="AE235" s="18">
        <v>0</v>
      </c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0">
        <f t="shared" si="9"/>
        <v>47</v>
      </c>
      <c r="BH235" s="16">
        <v>7656</v>
      </c>
      <c r="BI235" s="14">
        <f t="shared" si="10"/>
        <v>613.8975966562174</v>
      </c>
      <c r="BJ235" s="18" t="str">
        <f t="shared" si="11"/>
        <v>Muito Alta</v>
      </c>
      <c r="BK235" s="3" t="s">
        <v>885</v>
      </c>
    </row>
    <row r="236" spans="1:63" ht="15.75">
      <c r="A236" s="24">
        <v>232</v>
      </c>
      <c r="B236" s="22">
        <v>312087</v>
      </c>
      <c r="C236" s="13" t="s">
        <v>881</v>
      </c>
      <c r="D236" s="22" t="s">
        <v>512</v>
      </c>
      <c r="E236" s="22" t="s">
        <v>246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1</v>
      </c>
      <c r="U236" s="18">
        <v>0</v>
      </c>
      <c r="V236" s="18">
        <v>0</v>
      </c>
      <c r="W236" s="18">
        <v>4</v>
      </c>
      <c r="X236" s="18">
        <v>10</v>
      </c>
      <c r="Y236" s="18">
        <v>8</v>
      </c>
      <c r="Z236" s="18">
        <v>1</v>
      </c>
      <c r="AA236" s="18">
        <v>7</v>
      </c>
      <c r="AB236" s="18">
        <v>2</v>
      </c>
      <c r="AC236" s="18">
        <v>0</v>
      </c>
      <c r="AD236" s="18">
        <v>0</v>
      </c>
      <c r="AE236" s="18">
        <v>0</v>
      </c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0">
        <f t="shared" si="9"/>
        <v>33</v>
      </c>
      <c r="BH236" s="16">
        <v>79625</v>
      </c>
      <c r="BI236" s="14">
        <f t="shared" si="10"/>
        <v>41.444270015698585</v>
      </c>
      <c r="BJ236" s="18" t="str">
        <f t="shared" si="11"/>
        <v>Baixa</v>
      </c>
      <c r="BK236" s="3" t="s">
        <v>887</v>
      </c>
    </row>
    <row r="237" spans="1:63" ht="15.75">
      <c r="A237" s="24">
        <v>233</v>
      </c>
      <c r="B237" s="22">
        <v>312090</v>
      </c>
      <c r="C237" s="13" t="s">
        <v>871</v>
      </c>
      <c r="D237" s="22" t="s">
        <v>795</v>
      </c>
      <c r="E237" s="22" t="s">
        <v>247</v>
      </c>
      <c r="F237" s="18">
        <v>2</v>
      </c>
      <c r="G237" s="18">
        <v>0</v>
      </c>
      <c r="H237" s="18">
        <v>2</v>
      </c>
      <c r="I237" s="18">
        <v>8</v>
      </c>
      <c r="J237" s="18">
        <v>16</v>
      </c>
      <c r="K237" s="18">
        <v>16</v>
      </c>
      <c r="L237" s="18">
        <v>16</v>
      </c>
      <c r="M237" s="18">
        <v>22</v>
      </c>
      <c r="N237" s="18">
        <v>41</v>
      </c>
      <c r="O237" s="18">
        <v>37</v>
      </c>
      <c r="P237" s="18">
        <v>66</v>
      </c>
      <c r="Q237" s="18">
        <v>115</v>
      </c>
      <c r="R237" s="18">
        <v>226</v>
      </c>
      <c r="S237" s="18">
        <v>315</v>
      </c>
      <c r="T237" s="18">
        <v>388</v>
      </c>
      <c r="U237" s="18">
        <v>567</v>
      </c>
      <c r="V237" s="18">
        <v>620</v>
      </c>
      <c r="W237" s="18">
        <v>633</v>
      </c>
      <c r="X237" s="18">
        <v>563</v>
      </c>
      <c r="Y237" s="18">
        <v>483</v>
      </c>
      <c r="Z237" s="18">
        <v>230</v>
      </c>
      <c r="AA237" s="18">
        <v>110</v>
      </c>
      <c r="AB237" s="18">
        <v>52</v>
      </c>
      <c r="AC237" s="18">
        <v>17</v>
      </c>
      <c r="AD237" s="18">
        <v>1</v>
      </c>
      <c r="AE237" s="18">
        <v>0</v>
      </c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0">
        <f t="shared" si="9"/>
        <v>4546</v>
      </c>
      <c r="BH237" s="16">
        <v>5399</v>
      </c>
      <c r="BI237" s="14">
        <f t="shared" si="10"/>
        <v>84200.77792183738</v>
      </c>
      <c r="BJ237" s="18" t="str">
        <f t="shared" si="11"/>
        <v>Muito Alta</v>
      </c>
      <c r="BK237" s="3" t="s">
        <v>885</v>
      </c>
    </row>
    <row r="238" spans="1:63" ht="15.75">
      <c r="A238" s="24">
        <v>234</v>
      </c>
      <c r="B238" s="22">
        <v>312100</v>
      </c>
      <c r="C238" s="13" t="s">
        <v>418</v>
      </c>
      <c r="D238" s="22" t="s">
        <v>255</v>
      </c>
      <c r="E238" s="22" t="s">
        <v>248</v>
      </c>
      <c r="F238" s="18">
        <v>0</v>
      </c>
      <c r="G238" s="18">
        <v>0</v>
      </c>
      <c r="H238" s="18">
        <v>0</v>
      </c>
      <c r="I238" s="18">
        <v>0</v>
      </c>
      <c r="J238" s="18">
        <v>2</v>
      </c>
      <c r="K238" s="18">
        <v>2</v>
      </c>
      <c r="L238" s="18">
        <v>0</v>
      </c>
      <c r="M238" s="18">
        <v>0</v>
      </c>
      <c r="N238" s="18">
        <v>1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2</v>
      </c>
      <c r="V238" s="18">
        <v>1</v>
      </c>
      <c r="W238" s="18">
        <v>1</v>
      </c>
      <c r="X238" s="18">
        <v>0</v>
      </c>
      <c r="Y238" s="18">
        <v>2</v>
      </c>
      <c r="Z238" s="18">
        <v>2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0">
        <f t="shared" si="9"/>
        <v>13</v>
      </c>
      <c r="BH238" s="16">
        <v>8035</v>
      </c>
      <c r="BI238" s="14">
        <f t="shared" si="10"/>
        <v>161.79215930304915</v>
      </c>
      <c r="BJ238" s="18" t="str">
        <f t="shared" si="11"/>
        <v>Média</v>
      </c>
      <c r="BK238" s="3" t="s">
        <v>885</v>
      </c>
    </row>
    <row r="239" spans="1:63" ht="15.75">
      <c r="A239" s="24">
        <v>235</v>
      </c>
      <c r="B239" s="22">
        <v>312110</v>
      </c>
      <c r="C239" s="13" t="s">
        <v>877</v>
      </c>
      <c r="D239" s="22" t="s">
        <v>623</v>
      </c>
      <c r="E239" s="22" t="s">
        <v>249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0">
        <f t="shared" si="9"/>
        <v>0</v>
      </c>
      <c r="BH239" s="16">
        <v>7098</v>
      </c>
      <c r="BI239" s="14">
        <f t="shared" si="10"/>
        <v>0</v>
      </c>
      <c r="BJ239" s="18" t="str">
        <f t="shared" si="11"/>
        <v>Silencioso</v>
      </c>
      <c r="BK239" s="3" t="s">
        <v>885</v>
      </c>
    </row>
    <row r="240" spans="1:63" ht="15.75">
      <c r="A240" s="24">
        <v>236</v>
      </c>
      <c r="B240" s="22">
        <v>312120</v>
      </c>
      <c r="C240" s="13" t="s">
        <v>877</v>
      </c>
      <c r="D240" s="22" t="s">
        <v>570</v>
      </c>
      <c r="E240" s="22" t="s">
        <v>250</v>
      </c>
      <c r="F240" s="18">
        <v>0</v>
      </c>
      <c r="G240" s="18">
        <v>0</v>
      </c>
      <c r="H240" s="18">
        <v>0</v>
      </c>
      <c r="I240" s="18">
        <v>3</v>
      </c>
      <c r="J240" s="18">
        <v>2</v>
      </c>
      <c r="K240" s="18">
        <v>2</v>
      </c>
      <c r="L240" s="18">
        <v>1</v>
      </c>
      <c r="M240" s="18">
        <v>3</v>
      </c>
      <c r="N240" s="18">
        <v>4</v>
      </c>
      <c r="O240" s="18">
        <v>1</v>
      </c>
      <c r="P240" s="18">
        <v>2</v>
      </c>
      <c r="Q240" s="18">
        <v>2</v>
      </c>
      <c r="R240" s="18">
        <v>5</v>
      </c>
      <c r="S240" s="18">
        <v>7</v>
      </c>
      <c r="T240" s="18">
        <v>5</v>
      </c>
      <c r="U240" s="18">
        <v>5</v>
      </c>
      <c r="V240" s="18">
        <v>3</v>
      </c>
      <c r="W240" s="18">
        <v>9</v>
      </c>
      <c r="X240" s="18">
        <v>6</v>
      </c>
      <c r="Y240" s="18">
        <v>8</v>
      </c>
      <c r="Z240" s="18">
        <v>5</v>
      </c>
      <c r="AA240" s="18">
        <v>3</v>
      </c>
      <c r="AB240" s="18">
        <v>2</v>
      </c>
      <c r="AC240" s="18">
        <v>0</v>
      </c>
      <c r="AD240" s="18">
        <v>0</v>
      </c>
      <c r="AE240" s="18">
        <v>0</v>
      </c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0">
        <f t="shared" si="9"/>
        <v>78</v>
      </c>
      <c r="BH240" s="16">
        <v>10291</v>
      </c>
      <c r="BI240" s="14">
        <f t="shared" si="10"/>
        <v>757.9438344184239</v>
      </c>
      <c r="BJ240" s="18" t="str">
        <f t="shared" si="11"/>
        <v>Muito Alta</v>
      </c>
      <c r="BK240" s="3" t="s">
        <v>885</v>
      </c>
    </row>
    <row r="241" spans="1:63" ht="15.75">
      <c r="A241" s="24">
        <v>237</v>
      </c>
      <c r="B241" s="22">
        <v>312125</v>
      </c>
      <c r="C241" s="13" t="s">
        <v>874</v>
      </c>
      <c r="D241" s="22" t="s">
        <v>829</v>
      </c>
      <c r="E241" s="22" t="s">
        <v>251</v>
      </c>
      <c r="F241" s="18">
        <v>5</v>
      </c>
      <c r="G241" s="18">
        <v>10</v>
      </c>
      <c r="H241" s="18">
        <v>5</v>
      </c>
      <c r="I241" s="18">
        <v>10</v>
      </c>
      <c r="J241" s="18">
        <v>32</v>
      </c>
      <c r="K241" s="18">
        <v>26</v>
      </c>
      <c r="L241" s="18">
        <v>53</v>
      </c>
      <c r="M241" s="18">
        <v>22</v>
      </c>
      <c r="N241" s="18">
        <v>13</v>
      </c>
      <c r="O241" s="18">
        <v>21</v>
      </c>
      <c r="P241" s="18">
        <v>9</v>
      </c>
      <c r="Q241" s="18">
        <v>6</v>
      </c>
      <c r="R241" s="18">
        <v>10</v>
      </c>
      <c r="S241" s="18">
        <v>18</v>
      </c>
      <c r="T241" s="18">
        <v>19</v>
      </c>
      <c r="U241" s="18">
        <v>12</v>
      </c>
      <c r="V241" s="18">
        <v>10</v>
      </c>
      <c r="W241" s="18">
        <v>19</v>
      </c>
      <c r="X241" s="18">
        <v>9</v>
      </c>
      <c r="Y241" s="18">
        <v>15</v>
      </c>
      <c r="Z241" s="18">
        <v>10</v>
      </c>
      <c r="AA241" s="18">
        <v>5</v>
      </c>
      <c r="AB241" s="18">
        <v>4</v>
      </c>
      <c r="AC241" s="18">
        <v>2</v>
      </c>
      <c r="AD241" s="18">
        <v>0</v>
      </c>
      <c r="AE241" s="18">
        <v>0</v>
      </c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0">
        <f t="shared" si="9"/>
        <v>345</v>
      </c>
      <c r="BH241" s="16">
        <v>4996</v>
      </c>
      <c r="BI241" s="14">
        <f t="shared" si="10"/>
        <v>6905.524419535629</v>
      </c>
      <c r="BJ241" s="18" t="str">
        <f t="shared" si="11"/>
        <v>Muito Alta</v>
      </c>
      <c r="BK241" s="3" t="s">
        <v>885</v>
      </c>
    </row>
    <row r="242" spans="1:63" ht="15.75">
      <c r="A242" s="24">
        <v>238</v>
      </c>
      <c r="B242" s="22">
        <v>312130</v>
      </c>
      <c r="C242" s="13" t="s">
        <v>878</v>
      </c>
      <c r="D242" s="22" t="s">
        <v>430</v>
      </c>
      <c r="E242" s="22" t="s">
        <v>252</v>
      </c>
      <c r="F242" s="18">
        <v>0</v>
      </c>
      <c r="G242" s="18">
        <v>0</v>
      </c>
      <c r="H242" s="18">
        <v>0</v>
      </c>
      <c r="I242" s="18">
        <v>0</v>
      </c>
      <c r="J242" s="18">
        <v>2</v>
      </c>
      <c r="K242" s="18">
        <v>1</v>
      </c>
      <c r="L242" s="18">
        <v>2</v>
      </c>
      <c r="M242" s="18">
        <v>2</v>
      </c>
      <c r="N242" s="18">
        <v>0</v>
      </c>
      <c r="O242" s="18">
        <v>1</v>
      </c>
      <c r="P242" s="18">
        <v>4</v>
      </c>
      <c r="Q242" s="18">
        <v>3</v>
      </c>
      <c r="R242" s="18">
        <v>3</v>
      </c>
      <c r="S242" s="18">
        <v>1</v>
      </c>
      <c r="T242" s="18">
        <v>0</v>
      </c>
      <c r="U242" s="18">
        <v>2</v>
      </c>
      <c r="V242" s="18">
        <v>1</v>
      </c>
      <c r="W242" s="18">
        <v>4</v>
      </c>
      <c r="X242" s="18">
        <v>1</v>
      </c>
      <c r="Y242" s="18">
        <v>3</v>
      </c>
      <c r="Z242" s="18">
        <v>1</v>
      </c>
      <c r="AA242" s="18">
        <v>4</v>
      </c>
      <c r="AB242" s="18">
        <v>0</v>
      </c>
      <c r="AC242" s="18">
        <v>0</v>
      </c>
      <c r="AD242" s="18">
        <v>0</v>
      </c>
      <c r="AE242" s="18">
        <v>0</v>
      </c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0">
        <f t="shared" si="9"/>
        <v>35</v>
      </c>
      <c r="BH242" s="16">
        <v>7232</v>
      </c>
      <c r="BI242" s="14">
        <f t="shared" si="10"/>
        <v>483.96017699115043</v>
      </c>
      <c r="BJ242" s="18" t="str">
        <f t="shared" si="11"/>
        <v>Alta</v>
      </c>
      <c r="BK242" s="3" t="s">
        <v>885</v>
      </c>
    </row>
    <row r="243" spans="1:63" ht="15.75">
      <c r="A243" s="24">
        <v>239</v>
      </c>
      <c r="B243" s="22">
        <v>312140</v>
      </c>
      <c r="C243" s="13" t="s">
        <v>879</v>
      </c>
      <c r="D243" s="22" t="s">
        <v>868</v>
      </c>
      <c r="E243" s="22" t="s">
        <v>253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1</v>
      </c>
      <c r="U243" s="18">
        <v>4</v>
      </c>
      <c r="V243" s="18">
        <v>4</v>
      </c>
      <c r="W243" s="18">
        <v>4</v>
      </c>
      <c r="X243" s="18">
        <v>4</v>
      </c>
      <c r="Y243" s="18">
        <v>2</v>
      </c>
      <c r="Z243" s="18">
        <v>2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0">
        <f t="shared" si="9"/>
        <v>21</v>
      </c>
      <c r="BH243" s="16">
        <v>2919</v>
      </c>
      <c r="BI243" s="14">
        <f t="shared" si="10"/>
        <v>719.4244604316547</v>
      </c>
      <c r="BJ243" s="18" t="str">
        <f t="shared" si="11"/>
        <v>Muito Alta</v>
      </c>
      <c r="BK243" s="3" t="s">
        <v>885</v>
      </c>
    </row>
    <row r="244" spans="1:63" ht="15.75">
      <c r="A244" s="24">
        <v>240</v>
      </c>
      <c r="B244" s="22">
        <v>312150</v>
      </c>
      <c r="C244" s="13" t="s">
        <v>879</v>
      </c>
      <c r="D244" s="22" t="s">
        <v>75</v>
      </c>
      <c r="E244" s="22" t="s">
        <v>254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1</v>
      </c>
      <c r="Q244" s="18">
        <v>0</v>
      </c>
      <c r="R244" s="18">
        <v>1</v>
      </c>
      <c r="S244" s="18">
        <v>1</v>
      </c>
      <c r="T244" s="18">
        <v>3</v>
      </c>
      <c r="U244" s="18">
        <v>5</v>
      </c>
      <c r="V244" s="18">
        <v>3</v>
      </c>
      <c r="W244" s="18">
        <v>4</v>
      </c>
      <c r="X244" s="18">
        <v>4</v>
      </c>
      <c r="Y244" s="18">
        <v>2</v>
      </c>
      <c r="Z244" s="18">
        <v>1</v>
      </c>
      <c r="AA244" s="18">
        <v>0</v>
      </c>
      <c r="AB244" s="18">
        <v>1</v>
      </c>
      <c r="AC244" s="18">
        <v>0</v>
      </c>
      <c r="AD244" s="18">
        <v>0</v>
      </c>
      <c r="AE244" s="18">
        <v>0</v>
      </c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0">
        <f t="shared" si="9"/>
        <v>26</v>
      </c>
      <c r="BH244" s="16">
        <v>47617</v>
      </c>
      <c r="BI244" s="14">
        <f t="shared" si="10"/>
        <v>54.602347900959735</v>
      </c>
      <c r="BJ244" s="18" t="str">
        <f t="shared" si="11"/>
        <v>Baixa</v>
      </c>
      <c r="BK244" s="3" t="s">
        <v>886</v>
      </c>
    </row>
    <row r="245" spans="1:63" ht="15.75">
      <c r="A245" s="24">
        <v>241</v>
      </c>
      <c r="B245" s="22">
        <v>312160</v>
      </c>
      <c r="C245" s="13" t="s">
        <v>418</v>
      </c>
      <c r="D245" s="22" t="s">
        <v>255</v>
      </c>
      <c r="E245" s="22" t="s">
        <v>255</v>
      </c>
      <c r="F245" s="18">
        <v>2</v>
      </c>
      <c r="G245" s="18">
        <v>4</v>
      </c>
      <c r="H245" s="18">
        <v>1</v>
      </c>
      <c r="I245" s="18">
        <v>3</v>
      </c>
      <c r="J245" s="18">
        <v>0</v>
      </c>
      <c r="K245" s="18">
        <v>1</v>
      </c>
      <c r="L245" s="18">
        <v>2</v>
      </c>
      <c r="M245" s="18">
        <v>6</v>
      </c>
      <c r="N245" s="18">
        <v>1</v>
      </c>
      <c r="O245" s="18">
        <v>10</v>
      </c>
      <c r="P245" s="18">
        <v>12</v>
      </c>
      <c r="Q245" s="18">
        <v>14</v>
      </c>
      <c r="R245" s="18">
        <v>17</v>
      </c>
      <c r="S245" s="18">
        <v>37</v>
      </c>
      <c r="T245" s="18">
        <v>52</v>
      </c>
      <c r="U245" s="18">
        <v>56</v>
      </c>
      <c r="V245" s="18">
        <v>79</v>
      </c>
      <c r="W245" s="18">
        <v>128</v>
      </c>
      <c r="X245" s="18">
        <v>145</v>
      </c>
      <c r="Y245" s="18">
        <v>118</v>
      </c>
      <c r="Z245" s="18">
        <v>97</v>
      </c>
      <c r="AA245" s="18">
        <v>103</v>
      </c>
      <c r="AB245" s="18">
        <v>57</v>
      </c>
      <c r="AC245" s="18">
        <v>19</v>
      </c>
      <c r="AD245" s="18">
        <v>0</v>
      </c>
      <c r="AE245" s="18">
        <v>0</v>
      </c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0">
        <f t="shared" si="9"/>
        <v>964</v>
      </c>
      <c r="BH245" s="16">
        <v>3814</v>
      </c>
      <c r="BI245" s="14">
        <f t="shared" si="10"/>
        <v>25275.30152071316</v>
      </c>
      <c r="BJ245" s="18" t="str">
        <f t="shared" si="11"/>
        <v>Muito Alta</v>
      </c>
      <c r="BK245" s="3" t="s">
        <v>885</v>
      </c>
    </row>
    <row r="246" spans="1:63" ht="15.75">
      <c r="A246" s="24">
        <v>242</v>
      </c>
      <c r="B246" s="22">
        <v>312170</v>
      </c>
      <c r="C246" s="13" t="s">
        <v>872</v>
      </c>
      <c r="D246" s="22" t="s">
        <v>617</v>
      </c>
      <c r="E246" s="22" t="s">
        <v>256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1</v>
      </c>
      <c r="V246" s="18">
        <v>0</v>
      </c>
      <c r="W246" s="18">
        <v>0</v>
      </c>
      <c r="X246" s="18">
        <v>0</v>
      </c>
      <c r="Y246" s="18">
        <v>0</v>
      </c>
      <c r="Z246" s="18">
        <v>1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0">
        <f t="shared" si="9"/>
        <v>2</v>
      </c>
      <c r="BH246" s="16">
        <v>7852</v>
      </c>
      <c r="BI246" s="14">
        <f t="shared" si="10"/>
        <v>25.471217524197655</v>
      </c>
      <c r="BJ246" s="18" t="str">
        <f t="shared" si="11"/>
        <v>Baixa</v>
      </c>
      <c r="BK246" s="3" t="s">
        <v>885</v>
      </c>
    </row>
    <row r="247" spans="1:63" ht="15.75">
      <c r="A247" s="24">
        <v>243</v>
      </c>
      <c r="B247" s="22">
        <v>312180</v>
      </c>
      <c r="C247" s="13" t="s">
        <v>873</v>
      </c>
      <c r="D247" s="22" t="s">
        <v>228</v>
      </c>
      <c r="E247" s="22" t="s">
        <v>257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1</v>
      </c>
      <c r="R247" s="18">
        <v>1</v>
      </c>
      <c r="S247" s="18">
        <v>0</v>
      </c>
      <c r="T247" s="18">
        <v>1</v>
      </c>
      <c r="U247" s="18">
        <v>4</v>
      </c>
      <c r="V247" s="18">
        <v>9</v>
      </c>
      <c r="W247" s="18">
        <v>16</v>
      </c>
      <c r="X247" s="18">
        <v>13</v>
      </c>
      <c r="Y247" s="18">
        <v>9</v>
      </c>
      <c r="Z247" s="18">
        <v>8</v>
      </c>
      <c r="AA247" s="18">
        <v>4</v>
      </c>
      <c r="AB247" s="18">
        <v>3</v>
      </c>
      <c r="AC247" s="18">
        <v>1</v>
      </c>
      <c r="AD247" s="18">
        <v>0</v>
      </c>
      <c r="AE247" s="18">
        <v>0</v>
      </c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0">
        <f t="shared" si="9"/>
        <v>70</v>
      </c>
      <c r="BH247" s="16">
        <v>3411</v>
      </c>
      <c r="BI247" s="14">
        <f t="shared" si="10"/>
        <v>2052.184110231604</v>
      </c>
      <c r="BJ247" s="18" t="str">
        <f t="shared" si="11"/>
        <v>Muito Alta</v>
      </c>
      <c r="BK247" s="3" t="s">
        <v>885</v>
      </c>
    </row>
    <row r="248" spans="1:63" ht="15.75">
      <c r="A248" s="24">
        <v>244</v>
      </c>
      <c r="B248" s="22">
        <v>312190</v>
      </c>
      <c r="C248" s="13" t="s">
        <v>878</v>
      </c>
      <c r="D248" s="22" t="s">
        <v>826</v>
      </c>
      <c r="E248" s="22" t="s">
        <v>258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0">
        <f t="shared" si="9"/>
        <v>0</v>
      </c>
      <c r="BH248" s="16">
        <v>19884</v>
      </c>
      <c r="BI248" s="14">
        <f t="shared" si="10"/>
        <v>0</v>
      </c>
      <c r="BJ248" s="18" t="str">
        <f t="shared" si="11"/>
        <v>Silencioso</v>
      </c>
      <c r="BK248" s="3" t="s">
        <v>885</v>
      </c>
    </row>
    <row r="249" spans="1:63" ht="15.75">
      <c r="A249" s="24">
        <v>245</v>
      </c>
      <c r="B249" s="22">
        <v>312200</v>
      </c>
      <c r="C249" s="13" t="s">
        <v>878</v>
      </c>
      <c r="D249" s="22" t="s">
        <v>466</v>
      </c>
      <c r="E249" s="22" t="s">
        <v>259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2</v>
      </c>
      <c r="V249" s="18">
        <v>6</v>
      </c>
      <c r="W249" s="18">
        <v>4</v>
      </c>
      <c r="X249" s="18">
        <v>5</v>
      </c>
      <c r="Y249" s="18">
        <v>7</v>
      </c>
      <c r="Z249" s="18">
        <v>1</v>
      </c>
      <c r="AA249" s="18">
        <v>1</v>
      </c>
      <c r="AB249" s="18">
        <v>1</v>
      </c>
      <c r="AC249" s="18">
        <v>0</v>
      </c>
      <c r="AD249" s="18">
        <v>0</v>
      </c>
      <c r="AE249" s="18">
        <v>0</v>
      </c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0">
        <f t="shared" si="9"/>
        <v>27</v>
      </c>
      <c r="BH249" s="16">
        <v>4984</v>
      </c>
      <c r="BI249" s="14">
        <f t="shared" si="10"/>
        <v>541.7335473515249</v>
      </c>
      <c r="BJ249" s="18" t="str">
        <f t="shared" si="11"/>
        <v>Muito Alta</v>
      </c>
      <c r="BK249" s="3" t="s">
        <v>885</v>
      </c>
    </row>
    <row r="250" spans="1:63" ht="15.75">
      <c r="A250" s="24">
        <v>246</v>
      </c>
      <c r="B250" s="22">
        <v>312210</v>
      </c>
      <c r="C250" s="13" t="s">
        <v>873</v>
      </c>
      <c r="D250" s="22" t="s">
        <v>327</v>
      </c>
      <c r="E250" s="22" t="s">
        <v>260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0">
        <f t="shared" si="9"/>
        <v>0</v>
      </c>
      <c r="BH250" s="16">
        <v>7527</v>
      </c>
      <c r="BI250" s="14">
        <f t="shared" si="10"/>
        <v>0</v>
      </c>
      <c r="BJ250" s="18" t="str">
        <f t="shared" si="11"/>
        <v>Silencioso</v>
      </c>
      <c r="BK250" s="3" t="s">
        <v>885</v>
      </c>
    </row>
    <row r="251" spans="1:63" ht="15.75">
      <c r="A251" s="24">
        <v>247</v>
      </c>
      <c r="B251" s="22">
        <v>312220</v>
      </c>
      <c r="C251" s="13" t="s">
        <v>873</v>
      </c>
      <c r="D251" s="22" t="s">
        <v>327</v>
      </c>
      <c r="E251" s="22" t="s">
        <v>261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</v>
      </c>
      <c r="Q251" s="18">
        <v>0</v>
      </c>
      <c r="R251" s="18">
        <v>0</v>
      </c>
      <c r="S251" s="18">
        <v>1</v>
      </c>
      <c r="T251" s="18">
        <v>0</v>
      </c>
      <c r="U251" s="18">
        <v>1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0">
        <f t="shared" si="9"/>
        <v>3</v>
      </c>
      <c r="BH251" s="16">
        <v>235977</v>
      </c>
      <c r="BI251" s="14">
        <f t="shared" si="10"/>
        <v>1.2713103395669916</v>
      </c>
      <c r="BJ251" s="18" t="str">
        <f t="shared" si="11"/>
        <v>Baixa</v>
      </c>
      <c r="BK251" s="3" t="s">
        <v>888</v>
      </c>
    </row>
    <row r="252" spans="1:63" ht="15.75">
      <c r="A252" s="24">
        <v>248</v>
      </c>
      <c r="B252" s="22">
        <v>312230</v>
      </c>
      <c r="C252" s="13" t="s">
        <v>875</v>
      </c>
      <c r="D252" s="22" t="s">
        <v>262</v>
      </c>
      <c r="E252" s="22" t="s">
        <v>262</v>
      </c>
      <c r="F252" s="18">
        <v>4</v>
      </c>
      <c r="G252" s="18">
        <v>3</v>
      </c>
      <c r="H252" s="18">
        <v>7</v>
      </c>
      <c r="I252" s="18">
        <v>17</v>
      </c>
      <c r="J252" s="18">
        <v>27</v>
      </c>
      <c r="K252" s="18">
        <v>36</v>
      </c>
      <c r="L252" s="18">
        <v>44</v>
      </c>
      <c r="M252" s="18">
        <v>34</v>
      </c>
      <c r="N252" s="18">
        <v>27</v>
      </c>
      <c r="O252" s="18">
        <v>33</v>
      </c>
      <c r="P252" s="18">
        <v>47</v>
      </c>
      <c r="Q252" s="18">
        <v>80</v>
      </c>
      <c r="R252" s="18">
        <v>97</v>
      </c>
      <c r="S252" s="18">
        <v>129</v>
      </c>
      <c r="T252" s="18">
        <v>192</v>
      </c>
      <c r="U252" s="18">
        <v>194</v>
      </c>
      <c r="V252" s="18">
        <v>319</v>
      </c>
      <c r="W252" s="18">
        <v>417</v>
      </c>
      <c r="X252" s="18">
        <v>467</v>
      </c>
      <c r="Y252" s="18">
        <v>429</v>
      </c>
      <c r="Z252" s="18">
        <v>389</v>
      </c>
      <c r="AA252" s="18">
        <v>278</v>
      </c>
      <c r="AB252" s="18">
        <v>218</v>
      </c>
      <c r="AC252" s="18">
        <v>60</v>
      </c>
      <c r="AD252" s="18">
        <v>0</v>
      </c>
      <c r="AE252" s="18">
        <v>0</v>
      </c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0">
        <f t="shared" si="9"/>
        <v>3548</v>
      </c>
      <c r="BH252" s="16">
        <v>6702</v>
      </c>
      <c r="BI252" s="14">
        <f t="shared" si="10"/>
        <v>52939.42106833781</v>
      </c>
      <c r="BJ252" s="18" t="str">
        <f t="shared" si="11"/>
        <v>Muito Alta</v>
      </c>
      <c r="BK252" s="3" t="s">
        <v>885</v>
      </c>
    </row>
    <row r="253" spans="1:63" ht="15.75">
      <c r="A253" s="24">
        <v>249</v>
      </c>
      <c r="B253" s="22">
        <v>312235</v>
      </c>
      <c r="C253" s="13" t="s">
        <v>876</v>
      </c>
      <c r="D253" s="22" t="s">
        <v>579</v>
      </c>
      <c r="E253" s="22" t="s">
        <v>263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1</v>
      </c>
      <c r="O253" s="18">
        <v>1</v>
      </c>
      <c r="P253" s="18">
        <v>1</v>
      </c>
      <c r="Q253" s="18">
        <v>5</v>
      </c>
      <c r="R253" s="18">
        <v>2</v>
      </c>
      <c r="S253" s="18">
        <v>2</v>
      </c>
      <c r="T253" s="18">
        <v>8</v>
      </c>
      <c r="U253" s="18">
        <v>8</v>
      </c>
      <c r="V253" s="18">
        <v>3</v>
      </c>
      <c r="W253" s="18">
        <v>21</v>
      </c>
      <c r="X253" s="18">
        <v>25</v>
      </c>
      <c r="Y253" s="18">
        <v>2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0">
        <f t="shared" si="9"/>
        <v>79</v>
      </c>
      <c r="BH253" s="16">
        <v>5996</v>
      </c>
      <c r="BI253" s="14">
        <f t="shared" si="10"/>
        <v>1317.5450300200134</v>
      </c>
      <c r="BJ253" s="18" t="str">
        <f t="shared" si="11"/>
        <v>Muito Alta</v>
      </c>
      <c r="BK253" s="3" t="s">
        <v>885</v>
      </c>
    </row>
    <row r="254" spans="1:63" ht="15.75">
      <c r="A254" s="24">
        <v>250</v>
      </c>
      <c r="B254" s="22">
        <v>312240</v>
      </c>
      <c r="C254" s="13" t="s">
        <v>877</v>
      </c>
      <c r="D254" s="22" t="s">
        <v>30</v>
      </c>
      <c r="E254" s="22" t="s">
        <v>264</v>
      </c>
      <c r="F254" s="18">
        <v>1</v>
      </c>
      <c r="G254" s="18">
        <v>1</v>
      </c>
      <c r="H254" s="18">
        <v>0</v>
      </c>
      <c r="I254" s="18">
        <v>0</v>
      </c>
      <c r="J254" s="18">
        <v>0</v>
      </c>
      <c r="K254" s="18">
        <v>0</v>
      </c>
      <c r="L254" s="18">
        <v>1</v>
      </c>
      <c r="M254" s="18">
        <v>0</v>
      </c>
      <c r="N254" s="18">
        <v>0</v>
      </c>
      <c r="O254" s="18">
        <v>0</v>
      </c>
      <c r="P254" s="18">
        <v>0</v>
      </c>
      <c r="Q254" s="18">
        <v>1</v>
      </c>
      <c r="R254" s="18">
        <v>0</v>
      </c>
      <c r="S254" s="18">
        <v>0</v>
      </c>
      <c r="T254" s="18">
        <v>0</v>
      </c>
      <c r="U254" s="18">
        <v>1</v>
      </c>
      <c r="V254" s="18">
        <v>0</v>
      </c>
      <c r="W254" s="18">
        <v>0</v>
      </c>
      <c r="X254" s="18">
        <v>0</v>
      </c>
      <c r="Y254" s="18">
        <v>1</v>
      </c>
      <c r="Z254" s="18">
        <v>0</v>
      </c>
      <c r="AA254" s="18">
        <v>0</v>
      </c>
      <c r="AB254" s="18">
        <v>0</v>
      </c>
      <c r="AC254" s="18">
        <v>1</v>
      </c>
      <c r="AD254" s="18">
        <v>0</v>
      </c>
      <c r="AE254" s="18">
        <v>0</v>
      </c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0">
        <f t="shared" si="9"/>
        <v>7</v>
      </c>
      <c r="BH254" s="16">
        <v>10820</v>
      </c>
      <c r="BI254" s="14">
        <f t="shared" si="10"/>
        <v>64.69500924214418</v>
      </c>
      <c r="BJ254" s="18" t="str">
        <f t="shared" si="11"/>
        <v>Baixa</v>
      </c>
      <c r="BK254" s="3" t="s">
        <v>885</v>
      </c>
    </row>
    <row r="255" spans="1:63" ht="15.75">
      <c r="A255" s="24">
        <v>251</v>
      </c>
      <c r="B255" s="22">
        <v>312245</v>
      </c>
      <c r="C255" s="13" t="s">
        <v>876</v>
      </c>
      <c r="D255" s="22" t="s">
        <v>579</v>
      </c>
      <c r="E255" s="22" t="s">
        <v>265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2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0">
        <f t="shared" si="9"/>
        <v>2</v>
      </c>
      <c r="BH255" s="16">
        <v>3699</v>
      </c>
      <c r="BI255" s="14">
        <f t="shared" si="10"/>
        <v>54.06866720735334</v>
      </c>
      <c r="BJ255" s="18" t="str">
        <f t="shared" si="11"/>
        <v>Baixa</v>
      </c>
      <c r="BK255" s="3" t="s">
        <v>885</v>
      </c>
    </row>
    <row r="256" spans="1:63" ht="15.75">
      <c r="A256" s="24">
        <v>252</v>
      </c>
      <c r="B256" s="22">
        <v>312247</v>
      </c>
      <c r="C256" s="13" t="s">
        <v>880</v>
      </c>
      <c r="D256" s="22" t="s">
        <v>832</v>
      </c>
      <c r="E256" s="22" t="s">
        <v>266</v>
      </c>
      <c r="F256" s="18">
        <v>3</v>
      </c>
      <c r="G256" s="18">
        <v>3</v>
      </c>
      <c r="H256" s="18">
        <v>2</v>
      </c>
      <c r="I256" s="18">
        <v>5</v>
      </c>
      <c r="J256" s="18">
        <v>5</v>
      </c>
      <c r="K256" s="18">
        <v>6</v>
      </c>
      <c r="L256" s="18">
        <v>9</v>
      </c>
      <c r="M256" s="18">
        <v>5</v>
      </c>
      <c r="N256" s="18">
        <v>3</v>
      </c>
      <c r="O256" s="18">
        <v>6</v>
      </c>
      <c r="P256" s="18">
        <v>10</v>
      </c>
      <c r="Q256" s="18">
        <v>3</v>
      </c>
      <c r="R256" s="18">
        <v>5</v>
      </c>
      <c r="S256" s="18">
        <v>5</v>
      </c>
      <c r="T256" s="18">
        <v>9</v>
      </c>
      <c r="U256" s="18">
        <v>3</v>
      </c>
      <c r="V256" s="18">
        <v>4</v>
      </c>
      <c r="W256" s="18">
        <v>2</v>
      </c>
      <c r="X256" s="18">
        <v>4</v>
      </c>
      <c r="Y256" s="18">
        <v>0</v>
      </c>
      <c r="Z256" s="18">
        <v>3</v>
      </c>
      <c r="AA256" s="18">
        <v>1</v>
      </c>
      <c r="AB256" s="18">
        <v>2</v>
      </c>
      <c r="AC256" s="18">
        <v>4</v>
      </c>
      <c r="AD256" s="18">
        <v>4</v>
      </c>
      <c r="AE256" s="18">
        <v>0</v>
      </c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0">
        <f t="shared" si="9"/>
        <v>106</v>
      </c>
      <c r="BH256" s="16">
        <v>5097</v>
      </c>
      <c r="BI256" s="14">
        <f t="shared" si="10"/>
        <v>2079.654698842456</v>
      </c>
      <c r="BJ256" s="18" t="str">
        <f t="shared" si="11"/>
        <v>Muito Alta</v>
      </c>
      <c r="BK256" s="3" t="s">
        <v>885</v>
      </c>
    </row>
    <row r="257" spans="1:63" ht="15.75">
      <c r="A257" s="24">
        <v>253</v>
      </c>
      <c r="B257" s="22">
        <v>312250</v>
      </c>
      <c r="C257" s="13" t="s">
        <v>873</v>
      </c>
      <c r="D257" s="22" t="s">
        <v>228</v>
      </c>
      <c r="E257" s="22" t="s">
        <v>267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1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0">
        <f t="shared" si="9"/>
        <v>1</v>
      </c>
      <c r="BH257" s="16">
        <v>4482</v>
      </c>
      <c r="BI257" s="14">
        <f t="shared" si="10"/>
        <v>22.311468094600624</v>
      </c>
      <c r="BJ257" s="18" t="str">
        <f t="shared" si="11"/>
        <v>Baixa</v>
      </c>
      <c r="BK257" s="3" t="s">
        <v>885</v>
      </c>
    </row>
    <row r="258" spans="1:63" ht="15.75">
      <c r="A258" s="24">
        <v>254</v>
      </c>
      <c r="B258" s="22">
        <v>312260</v>
      </c>
      <c r="C258" s="13" t="s">
        <v>871</v>
      </c>
      <c r="D258" s="22" t="s">
        <v>373</v>
      </c>
      <c r="E258" s="22" t="s">
        <v>268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1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1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0">
        <f t="shared" si="9"/>
        <v>2</v>
      </c>
      <c r="BH258" s="16">
        <v>5243</v>
      </c>
      <c r="BI258" s="14">
        <f t="shared" si="10"/>
        <v>38.14609956131986</v>
      </c>
      <c r="BJ258" s="18" t="str">
        <f t="shared" si="11"/>
        <v>Baixa</v>
      </c>
      <c r="BK258" s="3" t="s">
        <v>885</v>
      </c>
    </row>
    <row r="259" spans="1:63" ht="15.75">
      <c r="A259" s="24">
        <v>255</v>
      </c>
      <c r="B259" s="22">
        <v>312270</v>
      </c>
      <c r="C259" s="13" t="s">
        <v>872</v>
      </c>
      <c r="D259" s="22" t="s">
        <v>617</v>
      </c>
      <c r="E259" s="22" t="s">
        <v>269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2</v>
      </c>
      <c r="M259" s="18">
        <v>0</v>
      </c>
      <c r="N259" s="18">
        <v>0</v>
      </c>
      <c r="O259" s="18">
        <v>1</v>
      </c>
      <c r="P259" s="18">
        <v>1</v>
      </c>
      <c r="Q259" s="18">
        <v>0</v>
      </c>
      <c r="R259" s="18">
        <v>0</v>
      </c>
      <c r="S259" s="18">
        <v>0</v>
      </c>
      <c r="T259" s="18">
        <v>2</v>
      </c>
      <c r="U259" s="18">
        <v>3</v>
      </c>
      <c r="V259" s="18">
        <v>2</v>
      </c>
      <c r="W259" s="18">
        <v>7</v>
      </c>
      <c r="X259" s="18">
        <v>3</v>
      </c>
      <c r="Y259" s="18">
        <v>2</v>
      </c>
      <c r="Z259" s="18">
        <v>5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0">
        <f t="shared" si="9"/>
        <v>28</v>
      </c>
      <c r="BH259" s="16">
        <v>3007</v>
      </c>
      <c r="BI259" s="14">
        <f t="shared" si="10"/>
        <v>931.1606252078483</v>
      </c>
      <c r="BJ259" s="18" t="str">
        <f t="shared" si="11"/>
        <v>Muito Alta</v>
      </c>
      <c r="BK259" s="3" t="s">
        <v>885</v>
      </c>
    </row>
    <row r="260" spans="1:63" ht="15.75">
      <c r="A260" s="24">
        <v>256</v>
      </c>
      <c r="B260" s="22">
        <v>312280</v>
      </c>
      <c r="C260" s="13" t="s">
        <v>877</v>
      </c>
      <c r="D260" s="22" t="s">
        <v>840</v>
      </c>
      <c r="E260" s="22" t="s">
        <v>270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0">
        <f t="shared" si="9"/>
        <v>0</v>
      </c>
      <c r="BH260" s="16">
        <v>6523</v>
      </c>
      <c r="BI260" s="14">
        <f t="shared" si="10"/>
        <v>0</v>
      </c>
      <c r="BJ260" s="18" t="str">
        <f t="shared" si="11"/>
        <v>Silencioso</v>
      </c>
      <c r="BK260" s="3" t="s">
        <v>885</v>
      </c>
    </row>
    <row r="261" spans="1:63" ht="15.75">
      <c r="A261" s="24">
        <v>257</v>
      </c>
      <c r="B261" s="22">
        <v>312290</v>
      </c>
      <c r="C261" s="13" t="s">
        <v>878</v>
      </c>
      <c r="D261" s="22" t="s">
        <v>450</v>
      </c>
      <c r="E261" s="22" t="s">
        <v>859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1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1</v>
      </c>
      <c r="U261" s="18">
        <v>0</v>
      </c>
      <c r="V261" s="18">
        <v>0</v>
      </c>
      <c r="W261" s="18">
        <v>0</v>
      </c>
      <c r="X261" s="18">
        <v>0</v>
      </c>
      <c r="Y261" s="18">
        <v>1</v>
      </c>
      <c r="Z261" s="18">
        <v>4</v>
      </c>
      <c r="AA261" s="18">
        <v>2</v>
      </c>
      <c r="AB261" s="18">
        <v>3</v>
      </c>
      <c r="AC261" s="18">
        <v>2</v>
      </c>
      <c r="AD261" s="18">
        <v>0</v>
      </c>
      <c r="AE261" s="18">
        <v>0</v>
      </c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0">
        <f aca="true" t="shared" si="12" ref="BG261:BG324">SUM(F261:BF261)</f>
        <v>14</v>
      </c>
      <c r="BH261" s="16">
        <v>10081</v>
      </c>
      <c r="BI261" s="14">
        <f aca="true" t="shared" si="13" ref="BI261:BI324">BG261/BH261*100000</f>
        <v>138.8751115960718</v>
      </c>
      <c r="BJ261" s="18" t="str">
        <f aca="true" t="shared" si="14" ref="BJ261:BJ324">IF(BI261=0,"Silencioso",IF(AND(BI261&gt;0,BI261&lt;100),"Baixa",IF(AND(BI261&gt;=100,BI261&lt;300),"Média",IF(AND(BI261&gt;=300,BI261&lt;500),"Alta",IF(BI261&gt;=500,"Muito Alta","Avaliar")))))</f>
        <v>Média</v>
      </c>
      <c r="BK261" s="3" t="s">
        <v>885</v>
      </c>
    </row>
    <row r="262" spans="1:63" ht="15.75">
      <c r="A262" s="24">
        <v>258</v>
      </c>
      <c r="B262" s="22">
        <v>312300</v>
      </c>
      <c r="C262" s="13" t="s">
        <v>879</v>
      </c>
      <c r="D262" s="22" t="s">
        <v>868</v>
      </c>
      <c r="E262" s="22" t="s">
        <v>271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2</v>
      </c>
      <c r="R262" s="18">
        <v>1</v>
      </c>
      <c r="S262" s="18">
        <v>4</v>
      </c>
      <c r="T262" s="18">
        <v>7</v>
      </c>
      <c r="U262" s="18">
        <v>7</v>
      </c>
      <c r="V262" s="18">
        <v>12</v>
      </c>
      <c r="W262" s="18">
        <v>9</v>
      </c>
      <c r="X262" s="18">
        <v>8</v>
      </c>
      <c r="Y262" s="18">
        <v>9</v>
      </c>
      <c r="Z262" s="18">
        <v>6</v>
      </c>
      <c r="AA262" s="18">
        <v>3</v>
      </c>
      <c r="AB262" s="18">
        <v>0</v>
      </c>
      <c r="AC262" s="18">
        <v>1</v>
      </c>
      <c r="AD262" s="18">
        <v>0</v>
      </c>
      <c r="AE262" s="18">
        <v>0</v>
      </c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0">
        <f t="shared" si="12"/>
        <v>69</v>
      </c>
      <c r="BH262" s="16">
        <v>5185</v>
      </c>
      <c r="BI262" s="14">
        <f t="shared" si="13"/>
        <v>1330.7618129218902</v>
      </c>
      <c r="BJ262" s="18" t="str">
        <f t="shared" si="14"/>
        <v>Muito Alta</v>
      </c>
      <c r="BK262" s="3" t="s">
        <v>885</v>
      </c>
    </row>
    <row r="263" spans="1:63" ht="15.75">
      <c r="A263" s="24">
        <v>259</v>
      </c>
      <c r="B263" s="22">
        <v>312310</v>
      </c>
      <c r="C263" s="13" t="s">
        <v>871</v>
      </c>
      <c r="D263" s="22" t="s">
        <v>373</v>
      </c>
      <c r="E263" s="22" t="s">
        <v>272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1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0">
        <f t="shared" si="12"/>
        <v>1</v>
      </c>
      <c r="BH263" s="16">
        <v>13541</v>
      </c>
      <c r="BI263" s="14">
        <f t="shared" si="13"/>
        <v>7.384978952809984</v>
      </c>
      <c r="BJ263" s="18" t="str">
        <f t="shared" si="14"/>
        <v>Baixa</v>
      </c>
      <c r="BK263" s="3" t="s">
        <v>885</v>
      </c>
    </row>
    <row r="264" spans="1:63" ht="15.75">
      <c r="A264" s="24">
        <v>260</v>
      </c>
      <c r="B264" s="22">
        <v>312320</v>
      </c>
      <c r="C264" s="13" t="s">
        <v>875</v>
      </c>
      <c r="D264" s="22" t="s">
        <v>262</v>
      </c>
      <c r="E264" s="22" t="s">
        <v>273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2</v>
      </c>
      <c r="Q264" s="18">
        <v>2</v>
      </c>
      <c r="R264" s="18">
        <v>0</v>
      </c>
      <c r="S264" s="18">
        <v>3</v>
      </c>
      <c r="T264" s="18">
        <v>5</v>
      </c>
      <c r="U264" s="18">
        <v>5</v>
      </c>
      <c r="V264" s="18">
        <v>2</v>
      </c>
      <c r="W264" s="18">
        <v>10</v>
      </c>
      <c r="X264" s="18">
        <v>8</v>
      </c>
      <c r="Y264" s="18">
        <v>14</v>
      </c>
      <c r="Z264" s="18">
        <v>13</v>
      </c>
      <c r="AA264" s="18">
        <v>10</v>
      </c>
      <c r="AB264" s="18">
        <v>4</v>
      </c>
      <c r="AC264" s="18">
        <v>3</v>
      </c>
      <c r="AD264" s="18">
        <v>0</v>
      </c>
      <c r="AE264" s="18">
        <v>0</v>
      </c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0">
        <f t="shared" si="12"/>
        <v>81</v>
      </c>
      <c r="BH264" s="16">
        <v>4289</v>
      </c>
      <c r="BI264" s="14">
        <f t="shared" si="13"/>
        <v>1888.5521100489625</v>
      </c>
      <c r="BJ264" s="18" t="str">
        <f t="shared" si="14"/>
        <v>Muito Alta</v>
      </c>
      <c r="BK264" s="3" t="s">
        <v>885</v>
      </c>
    </row>
    <row r="265" spans="1:63" ht="15.75">
      <c r="A265" s="24">
        <v>261</v>
      </c>
      <c r="B265" s="22">
        <v>312330</v>
      </c>
      <c r="C265" s="13" t="s">
        <v>878</v>
      </c>
      <c r="D265" s="22" t="s">
        <v>826</v>
      </c>
      <c r="E265" s="22" t="s">
        <v>274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1</v>
      </c>
      <c r="V265" s="18">
        <v>0</v>
      </c>
      <c r="W265" s="18">
        <v>1</v>
      </c>
      <c r="X265" s="18">
        <v>1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0">
        <f t="shared" si="12"/>
        <v>3</v>
      </c>
      <c r="BH265" s="16">
        <v>1521</v>
      </c>
      <c r="BI265" s="14">
        <f t="shared" si="13"/>
        <v>197.23865877712032</v>
      </c>
      <c r="BJ265" s="18" t="str">
        <f t="shared" si="14"/>
        <v>Média</v>
      </c>
      <c r="BK265" s="3" t="s">
        <v>885</v>
      </c>
    </row>
    <row r="266" spans="1:63" ht="15.75">
      <c r="A266" s="24">
        <v>262</v>
      </c>
      <c r="B266" s="22">
        <v>312340</v>
      </c>
      <c r="C266" s="13" t="s">
        <v>877</v>
      </c>
      <c r="D266" s="22" t="s">
        <v>570</v>
      </c>
      <c r="E266" s="22" t="s">
        <v>275</v>
      </c>
      <c r="F266" s="18">
        <v>0</v>
      </c>
      <c r="G266" s="18">
        <v>0</v>
      </c>
      <c r="H266" s="18">
        <v>0</v>
      </c>
      <c r="I266" s="18">
        <v>0</v>
      </c>
      <c r="J266" s="18">
        <v>3</v>
      </c>
      <c r="K266" s="18">
        <v>1</v>
      </c>
      <c r="L266" s="18">
        <v>3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0">
        <f t="shared" si="12"/>
        <v>7</v>
      </c>
      <c r="BH266" s="16">
        <v>1905</v>
      </c>
      <c r="BI266" s="14">
        <f t="shared" si="13"/>
        <v>367.4540682414698</v>
      </c>
      <c r="BJ266" s="18" t="str">
        <f t="shared" si="14"/>
        <v>Alta</v>
      </c>
      <c r="BK266" s="3" t="s">
        <v>885</v>
      </c>
    </row>
    <row r="267" spans="1:63" ht="15.75">
      <c r="A267" s="24">
        <v>263</v>
      </c>
      <c r="B267" s="22">
        <v>312350</v>
      </c>
      <c r="C267" s="13" t="s">
        <v>870</v>
      </c>
      <c r="D267" s="22" t="s">
        <v>830</v>
      </c>
      <c r="E267" s="22" t="s">
        <v>276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6</v>
      </c>
      <c r="O267" s="18">
        <v>1</v>
      </c>
      <c r="P267" s="18">
        <v>1</v>
      </c>
      <c r="Q267" s="18">
        <v>4</v>
      </c>
      <c r="R267" s="18">
        <v>3</v>
      </c>
      <c r="S267" s="18">
        <v>1</v>
      </c>
      <c r="T267" s="18">
        <v>1</v>
      </c>
      <c r="U267" s="18">
        <v>3</v>
      </c>
      <c r="V267" s="18">
        <v>3</v>
      </c>
      <c r="W267" s="18">
        <v>1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0">
        <f t="shared" si="12"/>
        <v>24</v>
      </c>
      <c r="BH267" s="16">
        <v>7811</v>
      </c>
      <c r="BI267" s="14">
        <f t="shared" si="13"/>
        <v>307.25899372679555</v>
      </c>
      <c r="BJ267" s="18" t="str">
        <f t="shared" si="14"/>
        <v>Alta</v>
      </c>
      <c r="BK267" s="3" t="s">
        <v>885</v>
      </c>
    </row>
    <row r="268" spans="1:63" ht="15.75">
      <c r="A268" s="24">
        <v>264</v>
      </c>
      <c r="B268" s="22">
        <v>312352</v>
      </c>
      <c r="C268" s="13" t="s">
        <v>872</v>
      </c>
      <c r="D268" s="22" t="s">
        <v>466</v>
      </c>
      <c r="E268" s="22" t="s">
        <v>277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2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0">
        <f t="shared" si="12"/>
        <v>2</v>
      </c>
      <c r="BH268" s="16">
        <v>27823</v>
      </c>
      <c r="BI268" s="14">
        <f t="shared" si="13"/>
        <v>7.188297451748554</v>
      </c>
      <c r="BJ268" s="18" t="str">
        <f t="shared" si="14"/>
        <v>Baixa</v>
      </c>
      <c r="BK268" s="3" t="s">
        <v>886</v>
      </c>
    </row>
    <row r="269" spans="1:63" ht="15.75">
      <c r="A269" s="24">
        <v>265</v>
      </c>
      <c r="B269" s="22">
        <v>312360</v>
      </c>
      <c r="C269" s="13" t="s">
        <v>877</v>
      </c>
      <c r="D269" s="22" t="s">
        <v>840</v>
      </c>
      <c r="E269" s="22" t="s">
        <v>278</v>
      </c>
      <c r="F269" s="18">
        <v>0</v>
      </c>
      <c r="G269" s="18">
        <v>0</v>
      </c>
      <c r="H269" s="18">
        <v>0</v>
      </c>
      <c r="I269" s="18">
        <v>1</v>
      </c>
      <c r="J269" s="18">
        <v>0</v>
      </c>
      <c r="K269" s="18">
        <v>0</v>
      </c>
      <c r="L269" s="18">
        <v>2</v>
      </c>
      <c r="M269" s="18">
        <v>0</v>
      </c>
      <c r="N269" s="18">
        <v>1</v>
      </c>
      <c r="O269" s="18">
        <v>0</v>
      </c>
      <c r="P269" s="18">
        <v>2</v>
      </c>
      <c r="Q269" s="18">
        <v>0</v>
      </c>
      <c r="R269" s="18">
        <v>1</v>
      </c>
      <c r="S269" s="18">
        <v>1</v>
      </c>
      <c r="T269" s="18">
        <v>1</v>
      </c>
      <c r="U269" s="18">
        <v>11</v>
      </c>
      <c r="V269" s="18">
        <v>7</v>
      </c>
      <c r="W269" s="18">
        <v>4</v>
      </c>
      <c r="X269" s="18">
        <v>9</v>
      </c>
      <c r="Y269" s="18">
        <v>4</v>
      </c>
      <c r="Z269" s="18">
        <v>5</v>
      </c>
      <c r="AA269" s="18">
        <v>0</v>
      </c>
      <c r="AB269" s="18">
        <v>2</v>
      </c>
      <c r="AC269" s="18">
        <v>0</v>
      </c>
      <c r="AD269" s="18">
        <v>1</v>
      </c>
      <c r="AE269" s="18">
        <v>0</v>
      </c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0">
        <f t="shared" si="12"/>
        <v>52</v>
      </c>
      <c r="BH269" s="16">
        <v>11064</v>
      </c>
      <c r="BI269" s="14">
        <f t="shared" si="13"/>
        <v>469.99276934201015</v>
      </c>
      <c r="BJ269" s="18" t="str">
        <f t="shared" si="14"/>
        <v>Alta</v>
      </c>
      <c r="BK269" s="3" t="s">
        <v>885</v>
      </c>
    </row>
    <row r="270" spans="1:63" ht="15.75">
      <c r="A270" s="24">
        <v>266</v>
      </c>
      <c r="B270" s="22">
        <v>312370</v>
      </c>
      <c r="C270" s="13" t="s">
        <v>873</v>
      </c>
      <c r="D270" s="22" t="s">
        <v>327</v>
      </c>
      <c r="E270" s="22" t="s">
        <v>279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1</v>
      </c>
      <c r="T270" s="18">
        <v>3</v>
      </c>
      <c r="U270" s="18">
        <v>0</v>
      </c>
      <c r="V270" s="18">
        <v>0</v>
      </c>
      <c r="W270" s="18">
        <v>0</v>
      </c>
      <c r="X270" s="18">
        <v>1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0">
        <f t="shared" si="12"/>
        <v>5</v>
      </c>
      <c r="BH270" s="16">
        <v>7244</v>
      </c>
      <c r="BI270" s="14">
        <f t="shared" si="13"/>
        <v>69.02263942573164</v>
      </c>
      <c r="BJ270" s="18" t="str">
        <f t="shared" si="14"/>
        <v>Baixa</v>
      </c>
      <c r="BK270" s="3" t="s">
        <v>885</v>
      </c>
    </row>
    <row r="271" spans="1:63" ht="15.75">
      <c r="A271" s="24">
        <v>267</v>
      </c>
      <c r="B271" s="22">
        <v>312380</v>
      </c>
      <c r="C271" s="13" t="s">
        <v>881</v>
      </c>
      <c r="D271" s="22" t="s">
        <v>512</v>
      </c>
      <c r="E271" s="22" t="s">
        <v>280</v>
      </c>
      <c r="F271" s="18">
        <v>0</v>
      </c>
      <c r="G271" s="18">
        <v>0</v>
      </c>
      <c r="H271" s="18">
        <v>0</v>
      </c>
      <c r="I271" s="18">
        <v>0</v>
      </c>
      <c r="J271" s="18">
        <v>1</v>
      </c>
      <c r="K271" s="18">
        <v>2</v>
      </c>
      <c r="L271" s="18">
        <v>0</v>
      </c>
      <c r="M271" s="18">
        <v>0</v>
      </c>
      <c r="N271" s="18">
        <v>2</v>
      </c>
      <c r="O271" s="18">
        <v>0</v>
      </c>
      <c r="P271" s="18">
        <v>4</v>
      </c>
      <c r="Q271" s="18">
        <v>14</v>
      </c>
      <c r="R271" s="18">
        <v>2</v>
      </c>
      <c r="S271" s="18">
        <v>9</v>
      </c>
      <c r="T271" s="18">
        <v>5</v>
      </c>
      <c r="U271" s="18">
        <v>21</v>
      </c>
      <c r="V271" s="18">
        <v>30</v>
      </c>
      <c r="W271" s="18">
        <v>17</v>
      </c>
      <c r="X271" s="18">
        <v>8</v>
      </c>
      <c r="Y271" s="18">
        <v>20</v>
      </c>
      <c r="Z271" s="18">
        <v>12</v>
      </c>
      <c r="AA271" s="18">
        <v>11</v>
      </c>
      <c r="AB271" s="18">
        <v>1</v>
      </c>
      <c r="AC271" s="18">
        <v>0</v>
      </c>
      <c r="AD271" s="18">
        <v>0</v>
      </c>
      <c r="AE271" s="18">
        <v>0</v>
      </c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0">
        <f t="shared" si="12"/>
        <v>159</v>
      </c>
      <c r="BH271" s="16">
        <v>5362</v>
      </c>
      <c r="BI271" s="14">
        <f t="shared" si="13"/>
        <v>2965.3114509511374</v>
      </c>
      <c r="BJ271" s="18" t="str">
        <f t="shared" si="14"/>
        <v>Muito Alta</v>
      </c>
      <c r="BK271" s="3" t="s">
        <v>885</v>
      </c>
    </row>
    <row r="272" spans="1:63" ht="15.75">
      <c r="A272" s="24">
        <v>268</v>
      </c>
      <c r="B272" s="22">
        <v>312385</v>
      </c>
      <c r="C272" s="13" t="s">
        <v>873</v>
      </c>
      <c r="D272" s="22" t="s">
        <v>228</v>
      </c>
      <c r="E272" s="22" t="s">
        <v>281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1</v>
      </c>
      <c r="R272" s="18">
        <v>3</v>
      </c>
      <c r="S272" s="18">
        <v>4</v>
      </c>
      <c r="T272" s="18">
        <v>3</v>
      </c>
      <c r="U272" s="18">
        <v>16</v>
      </c>
      <c r="V272" s="18">
        <v>21</v>
      </c>
      <c r="W272" s="18">
        <v>44</v>
      </c>
      <c r="X272" s="18">
        <v>25</v>
      </c>
      <c r="Y272" s="18">
        <v>10</v>
      </c>
      <c r="Z272" s="18">
        <v>16</v>
      </c>
      <c r="AA272" s="18">
        <v>18</v>
      </c>
      <c r="AB272" s="18">
        <v>10</v>
      </c>
      <c r="AC272" s="18">
        <v>1</v>
      </c>
      <c r="AD272" s="18">
        <v>0</v>
      </c>
      <c r="AE272" s="18">
        <v>0</v>
      </c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0">
        <f t="shared" si="12"/>
        <v>172</v>
      </c>
      <c r="BH272" s="16">
        <v>15214</v>
      </c>
      <c r="BI272" s="14">
        <f t="shared" si="13"/>
        <v>1130.5376626791112</v>
      </c>
      <c r="BJ272" s="18" t="str">
        <f t="shared" si="14"/>
        <v>Muito Alta</v>
      </c>
      <c r="BK272" s="3" t="s">
        <v>885</v>
      </c>
    </row>
    <row r="273" spans="1:63" ht="15.75">
      <c r="A273" s="24">
        <v>269</v>
      </c>
      <c r="B273" s="22">
        <v>312390</v>
      </c>
      <c r="C273" s="13" t="s">
        <v>879</v>
      </c>
      <c r="D273" s="22" t="s">
        <v>868</v>
      </c>
      <c r="E273" s="22" t="s">
        <v>282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1</v>
      </c>
      <c r="S273" s="18">
        <v>3</v>
      </c>
      <c r="T273" s="18">
        <v>1</v>
      </c>
      <c r="U273" s="18">
        <v>7</v>
      </c>
      <c r="V273" s="18">
        <v>14</v>
      </c>
      <c r="W273" s="18">
        <v>5</v>
      </c>
      <c r="X273" s="18">
        <v>3</v>
      </c>
      <c r="Y273" s="18">
        <v>1</v>
      </c>
      <c r="Z273" s="18">
        <v>6</v>
      </c>
      <c r="AA273" s="18">
        <v>1</v>
      </c>
      <c r="AB273" s="18">
        <v>3</v>
      </c>
      <c r="AC273" s="18">
        <v>0</v>
      </c>
      <c r="AD273" s="18">
        <v>0</v>
      </c>
      <c r="AE273" s="18">
        <v>0</v>
      </c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0">
        <f t="shared" si="12"/>
        <v>45</v>
      </c>
      <c r="BH273" s="16">
        <v>18829</v>
      </c>
      <c r="BI273" s="14">
        <f t="shared" si="13"/>
        <v>238.9930426469807</v>
      </c>
      <c r="BJ273" s="18" t="str">
        <f t="shared" si="14"/>
        <v>Média</v>
      </c>
      <c r="BK273" s="3" t="s">
        <v>885</v>
      </c>
    </row>
    <row r="274" spans="1:63" ht="15.75">
      <c r="A274" s="24">
        <v>270</v>
      </c>
      <c r="B274" s="22">
        <v>312400</v>
      </c>
      <c r="C274" s="13" t="s">
        <v>878</v>
      </c>
      <c r="D274" s="22" t="s">
        <v>826</v>
      </c>
      <c r="E274" s="22" t="s">
        <v>283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1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1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1</v>
      </c>
      <c r="AB274" s="18">
        <v>0</v>
      </c>
      <c r="AC274" s="18">
        <v>0</v>
      </c>
      <c r="AD274" s="18">
        <v>0</v>
      </c>
      <c r="AE274" s="18">
        <v>0</v>
      </c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0">
        <f t="shared" si="12"/>
        <v>3</v>
      </c>
      <c r="BH274" s="16">
        <v>70200</v>
      </c>
      <c r="BI274" s="14">
        <f t="shared" si="13"/>
        <v>4.273504273504273</v>
      </c>
      <c r="BJ274" s="18" t="str">
        <f t="shared" si="14"/>
        <v>Baixa</v>
      </c>
      <c r="BK274" s="3" t="s">
        <v>887</v>
      </c>
    </row>
    <row r="275" spans="1:63" ht="15.75">
      <c r="A275" s="24">
        <v>271</v>
      </c>
      <c r="B275" s="22">
        <v>312410</v>
      </c>
      <c r="C275" s="13" t="s">
        <v>871</v>
      </c>
      <c r="D275" s="22" t="s">
        <v>80</v>
      </c>
      <c r="E275" s="22" t="s">
        <v>284</v>
      </c>
      <c r="F275" s="18">
        <v>1</v>
      </c>
      <c r="G275" s="18">
        <v>1</v>
      </c>
      <c r="H275" s="18">
        <v>3</v>
      </c>
      <c r="I275" s="18">
        <v>4</v>
      </c>
      <c r="J275" s="18">
        <v>1</v>
      </c>
      <c r="K275" s="18">
        <v>6</v>
      </c>
      <c r="L275" s="18">
        <v>7</v>
      </c>
      <c r="M275" s="18">
        <v>9</v>
      </c>
      <c r="N275" s="18">
        <v>18</v>
      </c>
      <c r="O275" s="18">
        <v>22</v>
      </c>
      <c r="P275" s="18">
        <v>57</v>
      </c>
      <c r="Q275" s="18">
        <v>106</v>
      </c>
      <c r="R275" s="18">
        <v>141</v>
      </c>
      <c r="S275" s="18">
        <v>155</v>
      </c>
      <c r="T275" s="18">
        <v>232</v>
      </c>
      <c r="U275" s="18">
        <v>239</v>
      </c>
      <c r="V275" s="18">
        <v>301</v>
      </c>
      <c r="W275" s="18">
        <v>260</v>
      </c>
      <c r="X275" s="18">
        <v>125</v>
      </c>
      <c r="Y275" s="18">
        <v>71</v>
      </c>
      <c r="Z275" s="18">
        <v>88</v>
      </c>
      <c r="AA275" s="18">
        <v>44</v>
      </c>
      <c r="AB275" s="18">
        <v>27</v>
      </c>
      <c r="AC275" s="18">
        <v>1</v>
      </c>
      <c r="AD275" s="18">
        <v>0</v>
      </c>
      <c r="AE275" s="18">
        <v>0</v>
      </c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0">
        <f t="shared" si="12"/>
        <v>1919</v>
      </c>
      <c r="BH275" s="16">
        <v>24773</v>
      </c>
      <c r="BI275" s="14">
        <f t="shared" si="13"/>
        <v>7746.336737577201</v>
      </c>
      <c r="BJ275" s="18" t="str">
        <f t="shared" si="14"/>
        <v>Muito Alta</v>
      </c>
      <c r="BK275" s="3" t="s">
        <v>885</v>
      </c>
    </row>
    <row r="276" spans="1:63" ht="15.75">
      <c r="A276" s="24">
        <v>272</v>
      </c>
      <c r="B276" s="22">
        <v>312420</v>
      </c>
      <c r="C276" s="13" t="s">
        <v>878</v>
      </c>
      <c r="D276" s="22" t="s">
        <v>466</v>
      </c>
      <c r="E276" s="22" t="s">
        <v>285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1</v>
      </c>
      <c r="U276" s="18">
        <v>6</v>
      </c>
      <c r="V276" s="18">
        <v>2</v>
      </c>
      <c r="W276" s="18">
        <v>4</v>
      </c>
      <c r="X276" s="18">
        <v>1</v>
      </c>
      <c r="Y276" s="18">
        <v>0</v>
      </c>
      <c r="Z276" s="18">
        <v>2</v>
      </c>
      <c r="AA276" s="18">
        <v>0</v>
      </c>
      <c r="AB276" s="18">
        <v>3</v>
      </c>
      <c r="AC276" s="18">
        <v>0</v>
      </c>
      <c r="AD276" s="18">
        <v>0</v>
      </c>
      <c r="AE276" s="18">
        <v>0</v>
      </c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0">
        <f t="shared" si="12"/>
        <v>19</v>
      </c>
      <c r="BH276" s="16">
        <v>31624</v>
      </c>
      <c r="BI276" s="14">
        <f t="shared" si="13"/>
        <v>60.08095117632178</v>
      </c>
      <c r="BJ276" s="18" t="str">
        <f t="shared" si="14"/>
        <v>Baixa</v>
      </c>
      <c r="BK276" s="3" t="s">
        <v>886</v>
      </c>
    </row>
    <row r="277" spans="1:63" ht="15.75">
      <c r="A277" s="24">
        <v>273</v>
      </c>
      <c r="B277" s="22">
        <v>312430</v>
      </c>
      <c r="C277" s="13" t="s">
        <v>881</v>
      </c>
      <c r="D277" s="22" t="s">
        <v>512</v>
      </c>
      <c r="E277" s="22" t="s">
        <v>286</v>
      </c>
      <c r="F277" s="18">
        <v>1</v>
      </c>
      <c r="G277" s="18">
        <v>0</v>
      </c>
      <c r="H277" s="18">
        <v>0</v>
      </c>
      <c r="I277" s="18">
        <v>9</v>
      </c>
      <c r="J277" s="18">
        <v>9</v>
      </c>
      <c r="K277" s="18">
        <v>15</v>
      </c>
      <c r="L277" s="18">
        <v>22</v>
      </c>
      <c r="M277" s="18">
        <v>16</v>
      </c>
      <c r="N277" s="18">
        <v>7</v>
      </c>
      <c r="O277" s="18">
        <v>12</v>
      </c>
      <c r="P277" s="18">
        <v>7</v>
      </c>
      <c r="Q277" s="18">
        <v>17</v>
      </c>
      <c r="R277" s="18">
        <v>10</v>
      </c>
      <c r="S277" s="18">
        <v>13</v>
      </c>
      <c r="T277" s="18">
        <v>18</v>
      </c>
      <c r="U277" s="18">
        <v>45</v>
      </c>
      <c r="V277" s="18">
        <v>68</v>
      </c>
      <c r="W277" s="18">
        <v>50</v>
      </c>
      <c r="X277" s="18">
        <v>119</v>
      </c>
      <c r="Y277" s="18">
        <v>73</v>
      </c>
      <c r="Z277" s="18">
        <v>45</v>
      </c>
      <c r="AA277" s="18">
        <v>40</v>
      </c>
      <c r="AB277" s="18">
        <v>34</v>
      </c>
      <c r="AC277" s="18">
        <v>14</v>
      </c>
      <c r="AD277" s="18">
        <v>6</v>
      </c>
      <c r="AE277" s="18">
        <v>0</v>
      </c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0">
        <f t="shared" si="12"/>
        <v>650</v>
      </c>
      <c r="BH277" s="16">
        <v>4673</v>
      </c>
      <c r="BI277" s="14">
        <f t="shared" si="13"/>
        <v>13909.69398673229</v>
      </c>
      <c r="BJ277" s="18" t="str">
        <f t="shared" si="14"/>
        <v>Muito Alta</v>
      </c>
      <c r="BK277" s="3" t="s">
        <v>885</v>
      </c>
    </row>
    <row r="278" spans="1:63" ht="15.75">
      <c r="A278" s="24">
        <v>274</v>
      </c>
      <c r="B278" s="22">
        <v>312440</v>
      </c>
      <c r="C278" s="13" t="s">
        <v>877</v>
      </c>
      <c r="D278" s="22" t="s">
        <v>623</v>
      </c>
      <c r="E278" s="22" t="s">
        <v>287</v>
      </c>
      <c r="F278" s="18">
        <v>0</v>
      </c>
      <c r="G278" s="18">
        <v>0</v>
      </c>
      <c r="H278" s="18">
        <v>0</v>
      </c>
      <c r="I278" s="18">
        <v>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  <c r="AE278" s="18">
        <v>0</v>
      </c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0">
        <f t="shared" si="12"/>
        <v>1</v>
      </c>
      <c r="BH278" s="16">
        <v>11321</v>
      </c>
      <c r="BI278" s="14">
        <f t="shared" si="13"/>
        <v>8.833141948591114</v>
      </c>
      <c r="BJ278" s="18" t="str">
        <f t="shared" si="14"/>
        <v>Baixa</v>
      </c>
      <c r="BK278" s="3" t="s">
        <v>885</v>
      </c>
    </row>
    <row r="279" spans="1:63" ht="15.75">
      <c r="A279" s="24">
        <v>275</v>
      </c>
      <c r="B279" s="22">
        <v>312450</v>
      </c>
      <c r="C279" s="13" t="s">
        <v>877</v>
      </c>
      <c r="D279" s="22" t="s">
        <v>623</v>
      </c>
      <c r="E279" s="22" t="s">
        <v>288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1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0">
        <f t="shared" si="12"/>
        <v>1</v>
      </c>
      <c r="BH279" s="16">
        <v>2361</v>
      </c>
      <c r="BI279" s="14">
        <f t="shared" si="13"/>
        <v>42.35493434985175</v>
      </c>
      <c r="BJ279" s="18" t="str">
        <f t="shared" si="14"/>
        <v>Baixa</v>
      </c>
      <c r="BK279" s="3" t="s">
        <v>885</v>
      </c>
    </row>
    <row r="280" spans="1:63" ht="15.75">
      <c r="A280" s="24">
        <v>276</v>
      </c>
      <c r="B280" s="22">
        <v>312460</v>
      </c>
      <c r="C280" s="13" t="s">
        <v>878</v>
      </c>
      <c r="D280" s="22" t="s">
        <v>450</v>
      </c>
      <c r="E280" s="22" t="s">
        <v>289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1</v>
      </c>
      <c r="AB280" s="18">
        <v>2</v>
      </c>
      <c r="AC280" s="18">
        <v>1</v>
      </c>
      <c r="AD280" s="18">
        <v>0</v>
      </c>
      <c r="AE280" s="18">
        <v>0</v>
      </c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0">
        <f t="shared" si="12"/>
        <v>4</v>
      </c>
      <c r="BH280" s="16">
        <v>3508</v>
      </c>
      <c r="BI280" s="14">
        <f t="shared" si="13"/>
        <v>114.02508551881414</v>
      </c>
      <c r="BJ280" s="18" t="str">
        <f t="shared" si="14"/>
        <v>Média</v>
      </c>
      <c r="BK280" s="3" t="s">
        <v>885</v>
      </c>
    </row>
    <row r="281" spans="1:63" ht="15.75">
      <c r="A281" s="24">
        <v>277</v>
      </c>
      <c r="B281" s="22">
        <v>312470</v>
      </c>
      <c r="C281" s="13" t="s">
        <v>875</v>
      </c>
      <c r="D281" s="22" t="s">
        <v>262</v>
      </c>
      <c r="E281" s="22" t="s">
        <v>290</v>
      </c>
      <c r="F281" s="18">
        <v>0</v>
      </c>
      <c r="G281" s="18">
        <v>0</v>
      </c>
      <c r="H281" s="18">
        <v>0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1</v>
      </c>
      <c r="O281" s="18">
        <v>1</v>
      </c>
      <c r="P281" s="18">
        <v>1</v>
      </c>
      <c r="Q281" s="18">
        <v>1</v>
      </c>
      <c r="R281" s="18">
        <v>0</v>
      </c>
      <c r="S281" s="18">
        <v>2</v>
      </c>
      <c r="T281" s="18">
        <v>5</v>
      </c>
      <c r="U281" s="18">
        <v>20</v>
      </c>
      <c r="V281" s="18">
        <v>21</v>
      </c>
      <c r="W281" s="18">
        <v>9</v>
      </c>
      <c r="X281" s="18">
        <v>6</v>
      </c>
      <c r="Y281" s="18">
        <v>7</v>
      </c>
      <c r="Z281" s="18">
        <v>4</v>
      </c>
      <c r="AA281" s="18">
        <v>4</v>
      </c>
      <c r="AB281" s="18">
        <v>7</v>
      </c>
      <c r="AC281" s="18">
        <v>1</v>
      </c>
      <c r="AD281" s="18">
        <v>0</v>
      </c>
      <c r="AE281" s="18">
        <v>0</v>
      </c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0">
        <f t="shared" si="12"/>
        <v>91</v>
      </c>
      <c r="BH281" s="16">
        <v>7936</v>
      </c>
      <c r="BI281" s="14">
        <f t="shared" si="13"/>
        <v>1146.6733870967741</v>
      </c>
      <c r="BJ281" s="18" t="str">
        <f t="shared" si="14"/>
        <v>Muito Alta</v>
      </c>
      <c r="BK281" s="3" t="s">
        <v>885</v>
      </c>
    </row>
    <row r="282" spans="1:63" ht="15.75">
      <c r="A282" s="24">
        <v>278</v>
      </c>
      <c r="B282" s="22">
        <v>312480</v>
      </c>
      <c r="C282" s="13" t="s">
        <v>870</v>
      </c>
      <c r="D282" s="22" t="s">
        <v>830</v>
      </c>
      <c r="E282" s="22" t="s">
        <v>291</v>
      </c>
      <c r="F282" s="18">
        <v>0</v>
      </c>
      <c r="G282" s="18">
        <v>1</v>
      </c>
      <c r="H282" s="18">
        <v>1</v>
      </c>
      <c r="I282" s="18">
        <v>0</v>
      </c>
      <c r="J282" s="18">
        <v>0</v>
      </c>
      <c r="K282" s="18">
        <v>2</v>
      </c>
      <c r="L282" s="18">
        <v>1</v>
      </c>
      <c r="M282" s="18">
        <v>0</v>
      </c>
      <c r="N282" s="18">
        <v>0</v>
      </c>
      <c r="O282" s="18">
        <v>10</v>
      </c>
      <c r="P282" s="18">
        <v>7</v>
      </c>
      <c r="Q282" s="18">
        <v>12</v>
      </c>
      <c r="R282" s="18">
        <v>14</v>
      </c>
      <c r="S282" s="18">
        <v>7</v>
      </c>
      <c r="T282" s="18">
        <v>1</v>
      </c>
      <c r="U282" s="18">
        <v>1</v>
      </c>
      <c r="V282" s="18">
        <v>2</v>
      </c>
      <c r="W282" s="18">
        <v>2</v>
      </c>
      <c r="X282" s="18">
        <v>1</v>
      </c>
      <c r="Y282" s="18">
        <v>3</v>
      </c>
      <c r="Z282" s="18">
        <v>4</v>
      </c>
      <c r="AA282" s="18">
        <v>4</v>
      </c>
      <c r="AB282" s="18">
        <v>0</v>
      </c>
      <c r="AC282" s="18">
        <v>0</v>
      </c>
      <c r="AD282" s="18">
        <v>0</v>
      </c>
      <c r="AE282" s="18">
        <v>0</v>
      </c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0">
        <f t="shared" si="12"/>
        <v>73</v>
      </c>
      <c r="BH282" s="16">
        <v>11218</v>
      </c>
      <c r="BI282" s="14">
        <f t="shared" si="13"/>
        <v>650.7398823319666</v>
      </c>
      <c r="BJ282" s="18" t="str">
        <f t="shared" si="14"/>
        <v>Muito Alta</v>
      </c>
      <c r="BK282" s="3" t="s">
        <v>885</v>
      </c>
    </row>
    <row r="283" spans="1:63" ht="15.75">
      <c r="A283" s="24">
        <v>279</v>
      </c>
      <c r="B283" s="22">
        <v>312490</v>
      </c>
      <c r="C283" s="13" t="s">
        <v>878</v>
      </c>
      <c r="D283" s="22" t="s">
        <v>826</v>
      </c>
      <c r="E283" s="22" t="s">
        <v>292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2</v>
      </c>
      <c r="L283" s="18">
        <v>1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4</v>
      </c>
      <c r="S283" s="18">
        <v>2</v>
      </c>
      <c r="T283" s="18">
        <v>3</v>
      </c>
      <c r="U283" s="18">
        <v>11</v>
      </c>
      <c r="V283" s="18">
        <v>12</v>
      </c>
      <c r="W283" s="18">
        <v>40</v>
      </c>
      <c r="X283" s="18">
        <v>22</v>
      </c>
      <c r="Y283" s="18">
        <v>19</v>
      </c>
      <c r="Z283" s="18">
        <v>16</v>
      </c>
      <c r="AA283" s="18">
        <v>14</v>
      </c>
      <c r="AB283" s="18">
        <v>8</v>
      </c>
      <c r="AC283" s="18">
        <v>6</v>
      </c>
      <c r="AD283" s="18">
        <v>0</v>
      </c>
      <c r="AE283" s="18">
        <v>0</v>
      </c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0">
        <f t="shared" si="12"/>
        <v>160</v>
      </c>
      <c r="BH283" s="16">
        <v>3904</v>
      </c>
      <c r="BI283" s="14">
        <f t="shared" si="13"/>
        <v>4098.360655737704</v>
      </c>
      <c r="BJ283" s="18" t="str">
        <f t="shared" si="14"/>
        <v>Muito Alta</v>
      </c>
      <c r="BK283" s="3" t="s">
        <v>885</v>
      </c>
    </row>
    <row r="284" spans="1:63" ht="15.75">
      <c r="A284" s="24">
        <v>280</v>
      </c>
      <c r="B284" s="22">
        <v>312500</v>
      </c>
      <c r="C284" s="13" t="s">
        <v>878</v>
      </c>
      <c r="D284" s="22" t="s">
        <v>430</v>
      </c>
      <c r="E284" s="22" t="s">
        <v>293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2</v>
      </c>
      <c r="W284" s="18">
        <v>0</v>
      </c>
      <c r="X284" s="18">
        <v>0</v>
      </c>
      <c r="Y284" s="18">
        <v>2</v>
      </c>
      <c r="Z284" s="18">
        <v>3</v>
      </c>
      <c r="AA284" s="18">
        <v>0</v>
      </c>
      <c r="AB284" s="18">
        <v>1</v>
      </c>
      <c r="AC284" s="18">
        <v>0</v>
      </c>
      <c r="AD284" s="18">
        <v>0</v>
      </c>
      <c r="AE284" s="18">
        <v>0</v>
      </c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0">
        <f t="shared" si="12"/>
        <v>8</v>
      </c>
      <c r="BH284" s="16">
        <v>35474</v>
      </c>
      <c r="BI284" s="14">
        <f t="shared" si="13"/>
        <v>22.551728026160003</v>
      </c>
      <c r="BJ284" s="18" t="str">
        <f t="shared" si="14"/>
        <v>Baixa</v>
      </c>
      <c r="BK284" s="3" t="s">
        <v>886</v>
      </c>
    </row>
    <row r="285" spans="1:63" ht="15.75">
      <c r="A285" s="24">
        <v>281</v>
      </c>
      <c r="B285" s="22">
        <v>312510</v>
      </c>
      <c r="C285" s="13" t="s">
        <v>877</v>
      </c>
      <c r="D285" s="22" t="s">
        <v>623</v>
      </c>
      <c r="E285" s="22" t="s">
        <v>294</v>
      </c>
      <c r="F285" s="18">
        <v>1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1</v>
      </c>
      <c r="S285" s="18">
        <v>0</v>
      </c>
      <c r="T285" s="18">
        <v>1</v>
      </c>
      <c r="U285" s="18">
        <v>1</v>
      </c>
      <c r="V285" s="18">
        <v>0</v>
      </c>
      <c r="W285" s="18">
        <v>0</v>
      </c>
      <c r="X285" s="18">
        <v>0</v>
      </c>
      <c r="Y285" s="18">
        <v>0</v>
      </c>
      <c r="Z285" s="18">
        <v>1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0">
        <f t="shared" si="12"/>
        <v>5</v>
      </c>
      <c r="BH285" s="16">
        <v>2379</v>
      </c>
      <c r="BI285" s="14">
        <f t="shared" si="13"/>
        <v>210.1723413198823</v>
      </c>
      <c r="BJ285" s="18" t="str">
        <f t="shared" si="14"/>
        <v>Média</v>
      </c>
      <c r="BK285" s="3" t="s">
        <v>885</v>
      </c>
    </row>
    <row r="286" spans="1:63" ht="15.75">
      <c r="A286" s="24">
        <v>282</v>
      </c>
      <c r="B286" s="22">
        <v>312520</v>
      </c>
      <c r="C286" s="13" t="s">
        <v>877</v>
      </c>
      <c r="D286" s="22" t="s">
        <v>30</v>
      </c>
      <c r="E286" s="22" t="s">
        <v>295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1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1</v>
      </c>
      <c r="X286" s="18">
        <v>2</v>
      </c>
      <c r="Y286" s="18">
        <v>1</v>
      </c>
      <c r="Z286" s="18">
        <v>1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0">
        <f t="shared" si="12"/>
        <v>6</v>
      </c>
      <c r="BH286" s="16">
        <v>3262</v>
      </c>
      <c r="BI286" s="14">
        <f t="shared" si="13"/>
        <v>183.93623543838135</v>
      </c>
      <c r="BJ286" s="18" t="str">
        <f t="shared" si="14"/>
        <v>Média</v>
      </c>
      <c r="BK286" s="3" t="s">
        <v>885</v>
      </c>
    </row>
    <row r="287" spans="1:63" ht="15.75">
      <c r="A287" s="24">
        <v>283</v>
      </c>
      <c r="B287" s="22">
        <v>312530</v>
      </c>
      <c r="C287" s="13" t="s">
        <v>878</v>
      </c>
      <c r="D287" s="22" t="s">
        <v>466</v>
      </c>
      <c r="E287" s="22" t="s">
        <v>296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1</v>
      </c>
      <c r="Y287" s="18">
        <v>0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  <c r="AE287" s="18">
        <v>0</v>
      </c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0">
        <f t="shared" si="12"/>
        <v>1</v>
      </c>
      <c r="BH287" s="16">
        <v>4804</v>
      </c>
      <c r="BI287" s="14">
        <f t="shared" si="13"/>
        <v>20.815986677768528</v>
      </c>
      <c r="BJ287" s="18" t="str">
        <f t="shared" si="14"/>
        <v>Baixa</v>
      </c>
      <c r="BK287" s="3" t="s">
        <v>885</v>
      </c>
    </row>
    <row r="288" spans="1:63" ht="15.75">
      <c r="A288" s="24">
        <v>284</v>
      </c>
      <c r="B288" s="22">
        <v>312540</v>
      </c>
      <c r="C288" s="13" t="s">
        <v>418</v>
      </c>
      <c r="D288" s="22" t="s">
        <v>255</v>
      </c>
      <c r="E288" s="22" t="s">
        <v>297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1</v>
      </c>
      <c r="Y288" s="18">
        <v>2</v>
      </c>
      <c r="Z288" s="18">
        <v>2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0">
        <f t="shared" si="12"/>
        <v>5</v>
      </c>
      <c r="BH288" s="16">
        <v>3161</v>
      </c>
      <c r="BI288" s="14">
        <f t="shared" si="13"/>
        <v>158.17779183802594</v>
      </c>
      <c r="BJ288" s="18" t="str">
        <f t="shared" si="14"/>
        <v>Média</v>
      </c>
      <c r="BK288" s="3" t="s">
        <v>885</v>
      </c>
    </row>
    <row r="289" spans="1:63" ht="15.75">
      <c r="A289" s="24">
        <v>285</v>
      </c>
      <c r="B289" s="22">
        <v>312560</v>
      </c>
      <c r="C289" s="13" t="s">
        <v>876</v>
      </c>
      <c r="D289" s="22" t="s">
        <v>579</v>
      </c>
      <c r="E289" s="22" t="s">
        <v>298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1</v>
      </c>
      <c r="S289" s="18">
        <v>0</v>
      </c>
      <c r="T289" s="18">
        <v>0</v>
      </c>
      <c r="U289" s="18">
        <v>0</v>
      </c>
      <c r="V289" s="18">
        <v>0</v>
      </c>
      <c r="W289" s="18">
        <v>2</v>
      </c>
      <c r="X289" s="18">
        <v>1</v>
      </c>
      <c r="Y289" s="18">
        <v>0</v>
      </c>
      <c r="Z289" s="18">
        <v>1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0">
        <f t="shared" si="12"/>
        <v>5</v>
      </c>
      <c r="BH289" s="16">
        <v>7409</v>
      </c>
      <c r="BI289" s="14">
        <f t="shared" si="13"/>
        <v>67.48549061951681</v>
      </c>
      <c r="BJ289" s="18" t="str">
        <f t="shared" si="14"/>
        <v>Baixa</v>
      </c>
      <c r="BK289" s="3" t="s">
        <v>885</v>
      </c>
    </row>
    <row r="290" spans="1:63" ht="15.75">
      <c r="A290" s="24">
        <v>286</v>
      </c>
      <c r="B290" s="22">
        <v>312570</v>
      </c>
      <c r="C290" s="13" t="s">
        <v>871</v>
      </c>
      <c r="D290" s="22" t="s">
        <v>795</v>
      </c>
      <c r="E290" s="22" t="s">
        <v>299</v>
      </c>
      <c r="F290" s="18">
        <v>2</v>
      </c>
      <c r="G290" s="18">
        <v>5</v>
      </c>
      <c r="H290" s="18">
        <v>13</v>
      </c>
      <c r="I290" s="18">
        <v>24</v>
      </c>
      <c r="J290" s="18">
        <v>18</v>
      </c>
      <c r="K290" s="18">
        <v>33</v>
      </c>
      <c r="L290" s="18">
        <v>46</v>
      </c>
      <c r="M290" s="18">
        <v>41</v>
      </c>
      <c r="N290" s="18">
        <v>47</v>
      </c>
      <c r="O290" s="18">
        <v>53</v>
      </c>
      <c r="P290" s="18">
        <v>62</v>
      </c>
      <c r="Q290" s="18">
        <v>64</v>
      </c>
      <c r="R290" s="18">
        <v>60</v>
      </c>
      <c r="S290" s="18">
        <v>98</v>
      </c>
      <c r="T290" s="18">
        <v>118</v>
      </c>
      <c r="U290" s="18">
        <v>67</v>
      </c>
      <c r="V290" s="18">
        <v>38</v>
      </c>
      <c r="W290" s="18">
        <v>32</v>
      </c>
      <c r="X290" s="18">
        <v>12</v>
      </c>
      <c r="Y290" s="18">
        <v>8</v>
      </c>
      <c r="Z290" s="18">
        <v>6</v>
      </c>
      <c r="AA290" s="18">
        <v>0</v>
      </c>
      <c r="AB290" s="18">
        <v>2</v>
      </c>
      <c r="AC290" s="18">
        <v>3</v>
      </c>
      <c r="AD290" s="18">
        <v>0</v>
      </c>
      <c r="AE290" s="18">
        <v>0</v>
      </c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0">
        <f t="shared" si="12"/>
        <v>852</v>
      </c>
      <c r="BH290" s="16">
        <v>15235</v>
      </c>
      <c r="BI290" s="14">
        <f t="shared" si="13"/>
        <v>5592.385953396783</v>
      </c>
      <c r="BJ290" s="18" t="str">
        <f t="shared" si="14"/>
        <v>Muito Alta</v>
      </c>
      <c r="BK290" s="3" t="s">
        <v>885</v>
      </c>
    </row>
    <row r="291" spans="1:63" ht="15.75">
      <c r="A291" s="24">
        <v>287</v>
      </c>
      <c r="B291" s="22">
        <v>312580</v>
      </c>
      <c r="C291" s="13" t="s">
        <v>873</v>
      </c>
      <c r="D291" s="22" t="s">
        <v>327</v>
      </c>
      <c r="E291" s="22" t="s">
        <v>300</v>
      </c>
      <c r="F291" s="18">
        <v>0</v>
      </c>
      <c r="G291" s="18">
        <v>0</v>
      </c>
      <c r="H291" s="18">
        <v>0</v>
      </c>
      <c r="I291" s="18">
        <v>1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1</v>
      </c>
      <c r="Q291" s="18">
        <v>0</v>
      </c>
      <c r="R291" s="18">
        <v>2</v>
      </c>
      <c r="S291" s="18">
        <v>2</v>
      </c>
      <c r="T291" s="18">
        <v>1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1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0">
        <f t="shared" si="12"/>
        <v>8</v>
      </c>
      <c r="BH291" s="16">
        <v>3394</v>
      </c>
      <c r="BI291" s="14">
        <f t="shared" si="13"/>
        <v>235.7100766057749</v>
      </c>
      <c r="BJ291" s="18" t="str">
        <f t="shared" si="14"/>
        <v>Média</v>
      </c>
      <c r="BK291" s="3" t="s">
        <v>885</v>
      </c>
    </row>
    <row r="292" spans="1:63" ht="15.75">
      <c r="A292" s="24">
        <v>288</v>
      </c>
      <c r="B292" s="22">
        <v>312590</v>
      </c>
      <c r="C292" s="13" t="s">
        <v>871</v>
      </c>
      <c r="D292" s="22" t="s">
        <v>373</v>
      </c>
      <c r="E292" s="22" t="s">
        <v>301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2</v>
      </c>
      <c r="Q292" s="18">
        <v>1</v>
      </c>
      <c r="R292" s="18">
        <v>2</v>
      </c>
      <c r="S292" s="18">
        <v>1</v>
      </c>
      <c r="T292" s="18">
        <v>2</v>
      </c>
      <c r="U292" s="18">
        <v>7</v>
      </c>
      <c r="V292" s="18">
        <v>5</v>
      </c>
      <c r="W292" s="18">
        <v>10</v>
      </c>
      <c r="X292" s="18">
        <v>8</v>
      </c>
      <c r="Y292" s="18">
        <v>2</v>
      </c>
      <c r="Z292" s="18">
        <v>2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0">
        <f t="shared" si="12"/>
        <v>42</v>
      </c>
      <c r="BH292" s="16">
        <v>9949</v>
      </c>
      <c r="BI292" s="14">
        <f t="shared" si="13"/>
        <v>422.15298019901496</v>
      </c>
      <c r="BJ292" s="18" t="str">
        <f t="shared" si="14"/>
        <v>Alta</v>
      </c>
      <c r="BK292" s="3" t="s">
        <v>885</v>
      </c>
    </row>
    <row r="293" spans="1:63" ht="15.75">
      <c r="A293" s="24">
        <v>289</v>
      </c>
      <c r="B293" s="22">
        <v>312595</v>
      </c>
      <c r="C293" s="13" t="s">
        <v>878</v>
      </c>
      <c r="D293" s="22" t="s">
        <v>466</v>
      </c>
      <c r="E293" s="22" t="s">
        <v>302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1</v>
      </c>
      <c r="S293" s="18">
        <v>3</v>
      </c>
      <c r="T293" s="18">
        <v>6</v>
      </c>
      <c r="U293" s="18">
        <v>3</v>
      </c>
      <c r="V293" s="18">
        <v>20</v>
      </c>
      <c r="W293" s="18">
        <v>7</v>
      </c>
      <c r="X293" s="18">
        <v>4</v>
      </c>
      <c r="Y293" s="18">
        <v>6</v>
      </c>
      <c r="Z293" s="18">
        <v>12</v>
      </c>
      <c r="AA293" s="18">
        <v>10</v>
      </c>
      <c r="AB293" s="18">
        <v>4</v>
      </c>
      <c r="AC293" s="18">
        <v>6</v>
      </c>
      <c r="AD293" s="18">
        <v>0</v>
      </c>
      <c r="AE293" s="18">
        <v>0</v>
      </c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0">
        <f t="shared" si="12"/>
        <v>82</v>
      </c>
      <c r="BH293" s="16">
        <v>10957</v>
      </c>
      <c r="BI293" s="14">
        <f t="shared" si="13"/>
        <v>748.3800310303915</v>
      </c>
      <c r="BJ293" s="18" t="str">
        <f t="shared" si="14"/>
        <v>Muito Alta</v>
      </c>
      <c r="BK293" s="3" t="s">
        <v>885</v>
      </c>
    </row>
    <row r="294" spans="1:63" ht="15.75">
      <c r="A294" s="24">
        <v>290</v>
      </c>
      <c r="B294" s="22">
        <v>312600</v>
      </c>
      <c r="C294" s="13" t="s">
        <v>871</v>
      </c>
      <c r="D294" s="22" t="s">
        <v>80</v>
      </c>
      <c r="E294" s="22" t="s">
        <v>303</v>
      </c>
      <c r="F294" s="18">
        <v>0</v>
      </c>
      <c r="G294" s="18">
        <v>0</v>
      </c>
      <c r="H294" s="18">
        <v>0</v>
      </c>
      <c r="I294" s="18">
        <v>2</v>
      </c>
      <c r="J294" s="18">
        <v>2</v>
      </c>
      <c r="K294" s="18">
        <v>2</v>
      </c>
      <c r="L294" s="18">
        <v>10</v>
      </c>
      <c r="M294" s="18">
        <v>6</v>
      </c>
      <c r="N294" s="18">
        <v>6</v>
      </c>
      <c r="O294" s="18">
        <v>8</v>
      </c>
      <c r="P294" s="18">
        <v>17</v>
      </c>
      <c r="Q294" s="18">
        <v>34</v>
      </c>
      <c r="R294" s="18">
        <v>30</v>
      </c>
      <c r="S294" s="18">
        <v>33</v>
      </c>
      <c r="T294" s="18">
        <v>28</v>
      </c>
      <c r="U294" s="18">
        <v>14</v>
      </c>
      <c r="V294" s="18">
        <v>31</v>
      </c>
      <c r="W294" s="18">
        <v>23</v>
      </c>
      <c r="X294" s="18">
        <v>29</v>
      </c>
      <c r="Y294" s="18">
        <v>18</v>
      </c>
      <c r="Z294" s="18">
        <v>20</v>
      </c>
      <c r="AA294" s="18">
        <v>15</v>
      </c>
      <c r="AB294" s="18">
        <v>1</v>
      </c>
      <c r="AC294" s="18">
        <v>0</v>
      </c>
      <c r="AD294" s="18">
        <v>0</v>
      </c>
      <c r="AE294" s="18">
        <v>0</v>
      </c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0">
        <f t="shared" si="12"/>
        <v>329</v>
      </c>
      <c r="BH294" s="16">
        <v>7386</v>
      </c>
      <c r="BI294" s="14">
        <f t="shared" si="13"/>
        <v>4454.373138369889</v>
      </c>
      <c r="BJ294" s="18" t="str">
        <f t="shared" si="14"/>
        <v>Muito Alta</v>
      </c>
      <c r="BK294" s="3" t="s">
        <v>885</v>
      </c>
    </row>
    <row r="295" spans="1:63" ht="15.75">
      <c r="A295" s="24">
        <v>291</v>
      </c>
      <c r="B295" s="22">
        <v>312610</v>
      </c>
      <c r="C295" s="13" t="s">
        <v>875</v>
      </c>
      <c r="D295" s="22" t="s">
        <v>262</v>
      </c>
      <c r="E295" s="22" t="s">
        <v>304</v>
      </c>
      <c r="F295" s="18">
        <v>0</v>
      </c>
      <c r="G295" s="18">
        <v>0</v>
      </c>
      <c r="H295" s="18">
        <v>2</v>
      </c>
      <c r="I295" s="18">
        <v>1</v>
      </c>
      <c r="J295" s="18">
        <v>3</v>
      </c>
      <c r="K295" s="18">
        <v>5</v>
      </c>
      <c r="L295" s="18">
        <v>14</v>
      </c>
      <c r="M295" s="18">
        <v>17</v>
      </c>
      <c r="N295" s="18">
        <v>15</v>
      </c>
      <c r="O295" s="18">
        <v>14</v>
      </c>
      <c r="P295" s="18">
        <v>16</v>
      </c>
      <c r="Q295" s="18">
        <v>21</v>
      </c>
      <c r="R295" s="18">
        <v>30</v>
      </c>
      <c r="S295" s="18">
        <v>49</v>
      </c>
      <c r="T295" s="18">
        <v>74</v>
      </c>
      <c r="U295" s="18">
        <v>95</v>
      </c>
      <c r="V295" s="18">
        <v>62</v>
      </c>
      <c r="W295" s="18">
        <v>26</v>
      </c>
      <c r="X295" s="18">
        <v>21</v>
      </c>
      <c r="Y295" s="18">
        <v>29</v>
      </c>
      <c r="Z295" s="18">
        <v>20</v>
      </c>
      <c r="AA295" s="18">
        <v>10</v>
      </c>
      <c r="AB295" s="18">
        <v>4</v>
      </c>
      <c r="AC295" s="18">
        <v>0</v>
      </c>
      <c r="AD295" s="18">
        <v>0</v>
      </c>
      <c r="AE295" s="18">
        <v>0</v>
      </c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0">
        <f t="shared" si="12"/>
        <v>528</v>
      </c>
      <c r="BH295" s="16">
        <v>67540</v>
      </c>
      <c r="BI295" s="14">
        <f t="shared" si="13"/>
        <v>781.7589576547232</v>
      </c>
      <c r="BJ295" s="18" t="str">
        <f t="shared" si="14"/>
        <v>Muito Alta</v>
      </c>
      <c r="BK295" s="3" t="s">
        <v>886</v>
      </c>
    </row>
    <row r="296" spans="1:63" ht="15.75">
      <c r="A296" s="24">
        <v>292</v>
      </c>
      <c r="B296" s="22">
        <v>312620</v>
      </c>
      <c r="C296" s="13" t="s">
        <v>880</v>
      </c>
      <c r="D296" s="22" t="s">
        <v>832</v>
      </c>
      <c r="E296" s="22" t="s">
        <v>305</v>
      </c>
      <c r="F296" s="18">
        <v>0</v>
      </c>
      <c r="G296" s="18">
        <v>2</v>
      </c>
      <c r="H296" s="18">
        <v>2</v>
      </c>
      <c r="I296" s="18">
        <v>0</v>
      </c>
      <c r="J296" s="18">
        <v>0</v>
      </c>
      <c r="K296" s="18">
        <v>1</v>
      </c>
      <c r="L296" s="18">
        <v>1</v>
      </c>
      <c r="M296" s="18">
        <v>0</v>
      </c>
      <c r="N296" s="18">
        <v>0</v>
      </c>
      <c r="O296" s="18">
        <v>1</v>
      </c>
      <c r="P296" s="18">
        <v>0</v>
      </c>
      <c r="Q296" s="18">
        <v>0</v>
      </c>
      <c r="R296" s="18">
        <v>1</v>
      </c>
      <c r="S296" s="18">
        <v>4</v>
      </c>
      <c r="T296" s="18">
        <v>8</v>
      </c>
      <c r="U296" s="18">
        <v>6</v>
      </c>
      <c r="V296" s="18">
        <v>10</v>
      </c>
      <c r="W296" s="18">
        <v>16</v>
      </c>
      <c r="X296" s="18">
        <v>9</v>
      </c>
      <c r="Y296" s="18">
        <v>9</v>
      </c>
      <c r="Z296" s="18">
        <v>12</v>
      </c>
      <c r="AA296" s="18">
        <v>3</v>
      </c>
      <c r="AB296" s="18">
        <v>0</v>
      </c>
      <c r="AC296" s="18">
        <v>0</v>
      </c>
      <c r="AD296" s="18">
        <v>0</v>
      </c>
      <c r="AE296" s="18">
        <v>0</v>
      </c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0">
        <f t="shared" si="12"/>
        <v>85</v>
      </c>
      <c r="BH296" s="16">
        <v>9431</v>
      </c>
      <c r="BI296" s="14">
        <f t="shared" si="13"/>
        <v>901.2830028628989</v>
      </c>
      <c r="BJ296" s="18" t="str">
        <f t="shared" si="14"/>
        <v>Muito Alta</v>
      </c>
      <c r="BK296" s="3" t="s">
        <v>885</v>
      </c>
    </row>
    <row r="297" spans="1:63" ht="15.75">
      <c r="A297" s="24">
        <v>293</v>
      </c>
      <c r="B297" s="22">
        <v>312630</v>
      </c>
      <c r="C297" s="13" t="s">
        <v>877</v>
      </c>
      <c r="D297" s="22" t="s">
        <v>570</v>
      </c>
      <c r="E297" s="22" t="s">
        <v>306</v>
      </c>
      <c r="F297" s="18">
        <v>0</v>
      </c>
      <c r="G297" s="18">
        <v>0</v>
      </c>
      <c r="H297" s="18">
        <v>0</v>
      </c>
      <c r="I297" s="18">
        <v>0</v>
      </c>
      <c r="J297" s="18">
        <v>1</v>
      </c>
      <c r="K297" s="18">
        <v>1</v>
      </c>
      <c r="L297" s="18">
        <v>4</v>
      </c>
      <c r="M297" s="18">
        <v>6</v>
      </c>
      <c r="N297" s="18">
        <v>1</v>
      </c>
      <c r="O297" s="18">
        <v>1</v>
      </c>
      <c r="P297" s="18">
        <v>12</v>
      </c>
      <c r="Q297" s="18">
        <v>11</v>
      </c>
      <c r="R297" s="18">
        <v>10</v>
      </c>
      <c r="S297" s="18">
        <v>5</v>
      </c>
      <c r="T297" s="18">
        <v>3</v>
      </c>
      <c r="U297" s="18">
        <v>1</v>
      </c>
      <c r="V297" s="18">
        <v>4</v>
      </c>
      <c r="W297" s="18">
        <v>6</v>
      </c>
      <c r="X297" s="18">
        <v>1</v>
      </c>
      <c r="Y297" s="18">
        <v>4</v>
      </c>
      <c r="Z297" s="18">
        <v>2</v>
      </c>
      <c r="AA297" s="18">
        <v>0</v>
      </c>
      <c r="AB297" s="18">
        <v>1</v>
      </c>
      <c r="AC297" s="18">
        <v>0</v>
      </c>
      <c r="AD297" s="18">
        <v>0</v>
      </c>
      <c r="AE297" s="18">
        <v>0</v>
      </c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0">
        <f t="shared" si="12"/>
        <v>74</v>
      </c>
      <c r="BH297" s="16">
        <v>4387</v>
      </c>
      <c r="BI297" s="14">
        <f t="shared" si="13"/>
        <v>1686.8019147481195</v>
      </c>
      <c r="BJ297" s="18" t="str">
        <f t="shared" si="14"/>
        <v>Muito Alta</v>
      </c>
      <c r="BK297" s="3" t="s">
        <v>885</v>
      </c>
    </row>
    <row r="298" spans="1:63" ht="15.75">
      <c r="A298" s="24">
        <v>294</v>
      </c>
      <c r="B298" s="22">
        <v>312640</v>
      </c>
      <c r="C298" s="13" t="s">
        <v>871</v>
      </c>
      <c r="D298" s="22" t="s">
        <v>795</v>
      </c>
      <c r="E298" s="22" t="s">
        <v>307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3</v>
      </c>
      <c r="V298" s="18">
        <v>2</v>
      </c>
      <c r="W298" s="18">
        <v>4</v>
      </c>
      <c r="X298" s="18">
        <v>2</v>
      </c>
      <c r="Y298" s="18">
        <v>1</v>
      </c>
      <c r="Z298" s="18">
        <v>1</v>
      </c>
      <c r="AA298" s="18">
        <v>1</v>
      </c>
      <c r="AB298" s="18">
        <v>0</v>
      </c>
      <c r="AC298" s="18">
        <v>0</v>
      </c>
      <c r="AD298" s="18">
        <v>0</v>
      </c>
      <c r="AE298" s="18">
        <v>0</v>
      </c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0">
        <f t="shared" si="12"/>
        <v>15</v>
      </c>
      <c r="BH298" s="16">
        <v>2927</v>
      </c>
      <c r="BI298" s="14">
        <f t="shared" si="13"/>
        <v>512.4701059104885</v>
      </c>
      <c r="BJ298" s="18" t="str">
        <f t="shared" si="14"/>
        <v>Muito Alta</v>
      </c>
      <c r="BK298" s="3" t="s">
        <v>885</v>
      </c>
    </row>
    <row r="299" spans="1:63" ht="15.75">
      <c r="A299" s="24">
        <v>295</v>
      </c>
      <c r="B299" s="22">
        <v>312650</v>
      </c>
      <c r="C299" s="13" t="s">
        <v>418</v>
      </c>
      <c r="D299" s="22" t="s">
        <v>255</v>
      </c>
      <c r="E299" s="22" t="s">
        <v>308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1</v>
      </c>
      <c r="O299" s="18">
        <v>0</v>
      </c>
      <c r="P299" s="18">
        <v>0</v>
      </c>
      <c r="Q299" s="18">
        <v>0</v>
      </c>
      <c r="R299" s="18">
        <v>8</v>
      </c>
      <c r="S299" s="18">
        <v>16</v>
      </c>
      <c r="T299" s="18">
        <v>18</v>
      </c>
      <c r="U299" s="18">
        <v>18</v>
      </c>
      <c r="V299" s="18">
        <v>25</v>
      </c>
      <c r="W299" s="18">
        <v>23</v>
      </c>
      <c r="X299" s="18">
        <v>34</v>
      </c>
      <c r="Y299" s="18">
        <v>45</v>
      </c>
      <c r="Z299" s="18">
        <v>48</v>
      </c>
      <c r="AA299" s="18">
        <v>34</v>
      </c>
      <c r="AB299" s="18">
        <v>39</v>
      </c>
      <c r="AC299" s="18">
        <v>16</v>
      </c>
      <c r="AD299" s="18">
        <v>0</v>
      </c>
      <c r="AE299" s="18">
        <v>0</v>
      </c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0">
        <f t="shared" si="12"/>
        <v>325</v>
      </c>
      <c r="BH299" s="16">
        <v>10343</v>
      </c>
      <c r="BI299" s="14">
        <f t="shared" si="13"/>
        <v>3142.221792516678</v>
      </c>
      <c r="BJ299" s="18" t="str">
        <f t="shared" si="14"/>
        <v>Muito Alta</v>
      </c>
      <c r="BK299" s="3" t="s">
        <v>885</v>
      </c>
    </row>
    <row r="300" spans="1:63" ht="15.75">
      <c r="A300" s="24">
        <v>296</v>
      </c>
      <c r="B300" s="22">
        <v>312660</v>
      </c>
      <c r="C300" s="13" t="s">
        <v>881</v>
      </c>
      <c r="D300" s="22" t="s">
        <v>512</v>
      </c>
      <c r="E300" s="22" t="s">
        <v>309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4</v>
      </c>
      <c r="Q300" s="18">
        <v>9</v>
      </c>
      <c r="R300" s="18">
        <v>12</v>
      </c>
      <c r="S300" s="18">
        <v>13</v>
      </c>
      <c r="T300" s="18">
        <v>31</v>
      </c>
      <c r="U300" s="18">
        <v>28</v>
      </c>
      <c r="V300" s="18">
        <v>28</v>
      </c>
      <c r="W300" s="18">
        <v>39</v>
      </c>
      <c r="X300" s="18">
        <v>23</v>
      </c>
      <c r="Y300" s="18">
        <v>18</v>
      </c>
      <c r="Z300" s="18">
        <v>22</v>
      </c>
      <c r="AA300" s="18">
        <v>9</v>
      </c>
      <c r="AB300" s="18">
        <v>3</v>
      </c>
      <c r="AC300" s="18">
        <v>1</v>
      </c>
      <c r="AD300" s="18">
        <v>0</v>
      </c>
      <c r="AE300" s="18">
        <v>0</v>
      </c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0">
        <f t="shared" si="12"/>
        <v>240</v>
      </c>
      <c r="BH300" s="16">
        <v>5187</v>
      </c>
      <c r="BI300" s="14">
        <f t="shared" si="13"/>
        <v>4626.951995373048</v>
      </c>
      <c r="BJ300" s="18" t="str">
        <f t="shared" si="14"/>
        <v>Muito Alta</v>
      </c>
      <c r="BK300" s="3" t="s">
        <v>885</v>
      </c>
    </row>
    <row r="301" spans="1:63" ht="15.75">
      <c r="A301" s="24">
        <v>297</v>
      </c>
      <c r="B301" s="22">
        <v>312670</v>
      </c>
      <c r="C301" s="13" t="s">
        <v>881</v>
      </c>
      <c r="D301" s="22" t="s">
        <v>512</v>
      </c>
      <c r="E301" s="22" t="s">
        <v>310</v>
      </c>
      <c r="F301" s="18">
        <v>18</v>
      </c>
      <c r="G301" s="18">
        <v>25</v>
      </c>
      <c r="H301" s="18">
        <v>95</v>
      </c>
      <c r="I301" s="18">
        <v>78</v>
      </c>
      <c r="J301" s="18">
        <v>37</v>
      </c>
      <c r="K301" s="18">
        <v>43</v>
      </c>
      <c r="L301" s="18">
        <v>18</v>
      </c>
      <c r="M301" s="18">
        <v>9</v>
      </c>
      <c r="N301" s="18">
        <v>5</v>
      </c>
      <c r="O301" s="18">
        <v>11</v>
      </c>
      <c r="P301" s="18">
        <v>13</v>
      </c>
      <c r="Q301" s="18">
        <v>7</v>
      </c>
      <c r="R301" s="18">
        <v>14</v>
      </c>
      <c r="S301" s="18">
        <v>6</v>
      </c>
      <c r="T301" s="18">
        <v>7</v>
      </c>
      <c r="U301" s="18">
        <v>7</v>
      </c>
      <c r="V301" s="18">
        <v>23</v>
      </c>
      <c r="W301" s="18">
        <v>11</v>
      </c>
      <c r="X301" s="18">
        <v>6</v>
      </c>
      <c r="Y301" s="18">
        <v>11</v>
      </c>
      <c r="Z301" s="18">
        <v>5</v>
      </c>
      <c r="AA301" s="18">
        <v>5</v>
      </c>
      <c r="AB301" s="18">
        <v>5</v>
      </c>
      <c r="AC301" s="18">
        <v>0</v>
      </c>
      <c r="AD301" s="18">
        <v>0</v>
      </c>
      <c r="AE301" s="18">
        <v>0</v>
      </c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0">
        <f t="shared" si="12"/>
        <v>459</v>
      </c>
      <c r="BH301" s="16">
        <v>26181</v>
      </c>
      <c r="BI301" s="14">
        <f t="shared" si="13"/>
        <v>1753.1797868683398</v>
      </c>
      <c r="BJ301" s="18" t="str">
        <f t="shared" si="14"/>
        <v>Muito Alta</v>
      </c>
      <c r="BK301" s="3" t="s">
        <v>886</v>
      </c>
    </row>
    <row r="302" spans="1:63" ht="15.75">
      <c r="A302" s="24">
        <v>298</v>
      </c>
      <c r="B302" s="22">
        <v>312675</v>
      </c>
      <c r="C302" s="13" t="s">
        <v>876</v>
      </c>
      <c r="D302" s="22" t="s">
        <v>811</v>
      </c>
      <c r="E302" s="22" t="s">
        <v>311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1</v>
      </c>
      <c r="W302" s="18">
        <v>3</v>
      </c>
      <c r="X302" s="18">
        <v>1</v>
      </c>
      <c r="Y302" s="18">
        <v>1</v>
      </c>
      <c r="Z302" s="18">
        <v>0</v>
      </c>
      <c r="AA302" s="18">
        <v>1</v>
      </c>
      <c r="AB302" s="18">
        <v>5</v>
      </c>
      <c r="AC302" s="18">
        <v>3</v>
      </c>
      <c r="AD302" s="18">
        <v>0</v>
      </c>
      <c r="AE302" s="18">
        <v>0</v>
      </c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0">
        <f t="shared" si="12"/>
        <v>15</v>
      </c>
      <c r="BH302" s="16">
        <v>5446</v>
      </c>
      <c r="BI302" s="14">
        <f t="shared" si="13"/>
        <v>275.4315093646713</v>
      </c>
      <c r="BJ302" s="18" t="str">
        <f t="shared" si="14"/>
        <v>Média</v>
      </c>
      <c r="BK302" s="3" t="s">
        <v>885</v>
      </c>
    </row>
    <row r="303" spans="1:63" ht="15.75">
      <c r="A303" s="24">
        <v>299</v>
      </c>
      <c r="B303" s="22">
        <v>312680</v>
      </c>
      <c r="C303" s="13" t="s">
        <v>876</v>
      </c>
      <c r="D303" s="22" t="s">
        <v>811</v>
      </c>
      <c r="E303" s="22" t="s">
        <v>312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1</v>
      </c>
      <c r="W303" s="18">
        <v>1</v>
      </c>
      <c r="X303" s="18">
        <v>1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0">
        <f t="shared" si="12"/>
        <v>3</v>
      </c>
      <c r="BH303" s="16">
        <v>5891</v>
      </c>
      <c r="BI303" s="14">
        <f t="shared" si="13"/>
        <v>50.92514004413513</v>
      </c>
      <c r="BJ303" s="18" t="str">
        <f t="shared" si="14"/>
        <v>Baixa</v>
      </c>
      <c r="BK303" s="3" t="s">
        <v>885</v>
      </c>
    </row>
    <row r="304" spans="1:63" ht="15.75">
      <c r="A304" s="24">
        <v>300</v>
      </c>
      <c r="B304" s="22">
        <v>312690</v>
      </c>
      <c r="C304" s="13" t="s">
        <v>873</v>
      </c>
      <c r="D304" s="22" t="s">
        <v>327</v>
      </c>
      <c r="E304" s="22" t="s">
        <v>313</v>
      </c>
      <c r="F304" s="18">
        <v>1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2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0">
        <f t="shared" si="12"/>
        <v>3</v>
      </c>
      <c r="BH304" s="16">
        <v>9555</v>
      </c>
      <c r="BI304" s="14">
        <f t="shared" si="13"/>
        <v>31.39717425431711</v>
      </c>
      <c r="BJ304" s="18" t="str">
        <f t="shared" si="14"/>
        <v>Baixa</v>
      </c>
      <c r="BK304" s="3" t="s">
        <v>885</v>
      </c>
    </row>
    <row r="305" spans="1:63" ht="15.75">
      <c r="A305" s="24">
        <v>301</v>
      </c>
      <c r="B305" s="22">
        <v>312695</v>
      </c>
      <c r="C305" s="13" t="s">
        <v>873</v>
      </c>
      <c r="D305" s="22" t="s">
        <v>327</v>
      </c>
      <c r="E305" s="22" t="s">
        <v>314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1</v>
      </c>
      <c r="T305" s="18">
        <v>1</v>
      </c>
      <c r="U305" s="18">
        <v>0</v>
      </c>
      <c r="V305" s="18">
        <v>0</v>
      </c>
      <c r="W305" s="18">
        <v>0</v>
      </c>
      <c r="X305" s="18">
        <v>4</v>
      </c>
      <c r="Y305" s="18">
        <v>2</v>
      </c>
      <c r="Z305" s="18">
        <v>4</v>
      </c>
      <c r="AA305" s="18">
        <v>0</v>
      </c>
      <c r="AB305" s="18">
        <v>0</v>
      </c>
      <c r="AC305" s="18">
        <v>1</v>
      </c>
      <c r="AD305" s="18">
        <v>0</v>
      </c>
      <c r="AE305" s="18">
        <v>0</v>
      </c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0">
        <f t="shared" si="12"/>
        <v>13</v>
      </c>
      <c r="BH305" s="16">
        <v>3469</v>
      </c>
      <c r="BI305" s="14">
        <f t="shared" si="13"/>
        <v>374.74776592678006</v>
      </c>
      <c r="BJ305" s="18" t="str">
        <f t="shared" si="14"/>
        <v>Alta</v>
      </c>
      <c r="BK305" s="3" t="s">
        <v>885</v>
      </c>
    </row>
    <row r="306" spans="1:63" ht="15.75">
      <c r="A306" s="24">
        <v>302</v>
      </c>
      <c r="B306" s="22">
        <v>312700</v>
      </c>
      <c r="C306" s="13" t="s">
        <v>874</v>
      </c>
      <c r="D306" s="22" t="s">
        <v>829</v>
      </c>
      <c r="E306" s="22" t="s">
        <v>315</v>
      </c>
      <c r="F306" s="18">
        <v>3</v>
      </c>
      <c r="G306" s="18">
        <v>8</v>
      </c>
      <c r="H306" s="18">
        <v>15</v>
      </c>
      <c r="I306" s="18">
        <v>16</v>
      </c>
      <c r="J306" s="18">
        <v>23</v>
      </c>
      <c r="K306" s="18">
        <v>20</v>
      </c>
      <c r="L306" s="18">
        <v>27</v>
      </c>
      <c r="M306" s="18">
        <v>26</v>
      </c>
      <c r="N306" s="18">
        <v>33</v>
      </c>
      <c r="O306" s="18">
        <v>20</v>
      </c>
      <c r="P306" s="18">
        <v>15</v>
      </c>
      <c r="Q306" s="18">
        <v>33</v>
      </c>
      <c r="R306" s="18">
        <v>19</v>
      </c>
      <c r="S306" s="18">
        <v>12</v>
      </c>
      <c r="T306" s="18">
        <v>19</v>
      </c>
      <c r="U306" s="18">
        <v>46</v>
      </c>
      <c r="V306" s="18">
        <v>32</v>
      </c>
      <c r="W306" s="18">
        <v>29</v>
      </c>
      <c r="X306" s="18">
        <v>34</v>
      </c>
      <c r="Y306" s="18">
        <v>13</v>
      </c>
      <c r="Z306" s="18">
        <v>9</v>
      </c>
      <c r="AA306" s="18">
        <v>16</v>
      </c>
      <c r="AB306" s="18">
        <v>1</v>
      </c>
      <c r="AC306" s="18">
        <v>0</v>
      </c>
      <c r="AD306" s="18">
        <v>0</v>
      </c>
      <c r="AE306" s="18">
        <v>0</v>
      </c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0">
        <f t="shared" si="12"/>
        <v>469</v>
      </c>
      <c r="BH306" s="16">
        <v>17701</v>
      </c>
      <c r="BI306" s="14">
        <f t="shared" si="13"/>
        <v>2649.5678210270603</v>
      </c>
      <c r="BJ306" s="18" t="str">
        <f t="shared" si="14"/>
        <v>Muito Alta</v>
      </c>
      <c r="BK306" s="3" t="s">
        <v>885</v>
      </c>
    </row>
    <row r="307" spans="1:63" ht="15.75">
      <c r="A307" s="24">
        <v>303</v>
      </c>
      <c r="B307" s="22">
        <v>312705</v>
      </c>
      <c r="C307" s="13" t="s">
        <v>876</v>
      </c>
      <c r="D307" s="22" t="s">
        <v>811</v>
      </c>
      <c r="E307" s="22" t="s">
        <v>316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1</v>
      </c>
      <c r="AA307" s="18">
        <v>1</v>
      </c>
      <c r="AB307" s="18">
        <v>0</v>
      </c>
      <c r="AC307" s="18">
        <v>0</v>
      </c>
      <c r="AD307" s="18">
        <v>0</v>
      </c>
      <c r="AE307" s="18">
        <v>0</v>
      </c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0">
        <f t="shared" si="12"/>
        <v>2</v>
      </c>
      <c r="BH307" s="16">
        <v>4601</v>
      </c>
      <c r="BI307" s="14">
        <f t="shared" si="13"/>
        <v>43.46881112801565</v>
      </c>
      <c r="BJ307" s="18" t="str">
        <f t="shared" si="14"/>
        <v>Baixa</v>
      </c>
      <c r="BK307" s="3" t="s">
        <v>885</v>
      </c>
    </row>
    <row r="308" spans="1:63" ht="15.75">
      <c r="A308" s="24">
        <v>304</v>
      </c>
      <c r="B308" s="22">
        <v>312707</v>
      </c>
      <c r="C308" s="13" t="s">
        <v>881</v>
      </c>
      <c r="D308" s="22" t="s">
        <v>512</v>
      </c>
      <c r="E308" s="22" t="s">
        <v>317</v>
      </c>
      <c r="F308" s="18">
        <v>0</v>
      </c>
      <c r="G308" s="18">
        <v>1</v>
      </c>
      <c r="H308" s="18">
        <v>1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1</v>
      </c>
      <c r="O308" s="18">
        <v>1</v>
      </c>
      <c r="P308" s="18">
        <v>4</v>
      </c>
      <c r="Q308" s="18">
        <v>5</v>
      </c>
      <c r="R308" s="18">
        <v>10</v>
      </c>
      <c r="S308" s="18">
        <v>7</v>
      </c>
      <c r="T308" s="18">
        <v>8</v>
      </c>
      <c r="U308" s="18">
        <v>6</v>
      </c>
      <c r="V308" s="18">
        <v>10</v>
      </c>
      <c r="W308" s="18">
        <v>10</v>
      </c>
      <c r="X308" s="18">
        <v>11</v>
      </c>
      <c r="Y308" s="18">
        <v>6</v>
      </c>
      <c r="Z308" s="18">
        <v>3</v>
      </c>
      <c r="AA308" s="18">
        <v>7</v>
      </c>
      <c r="AB308" s="18">
        <v>3</v>
      </c>
      <c r="AC308" s="18">
        <v>0</v>
      </c>
      <c r="AD308" s="18">
        <v>0</v>
      </c>
      <c r="AE308" s="18">
        <v>0</v>
      </c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0">
        <f t="shared" si="12"/>
        <v>94</v>
      </c>
      <c r="BH308" s="16">
        <v>5441</v>
      </c>
      <c r="BI308" s="14">
        <f t="shared" si="13"/>
        <v>1727.623598603198</v>
      </c>
      <c r="BJ308" s="18" t="str">
        <f t="shared" si="14"/>
        <v>Muito Alta</v>
      </c>
      <c r="BK308" s="3" t="s">
        <v>885</v>
      </c>
    </row>
    <row r="309" spans="1:63" ht="15.75">
      <c r="A309" s="24">
        <v>305</v>
      </c>
      <c r="B309" s="22">
        <v>312710</v>
      </c>
      <c r="C309" s="13" t="s">
        <v>874</v>
      </c>
      <c r="D309" s="22" t="s">
        <v>829</v>
      </c>
      <c r="E309" s="22" t="s">
        <v>318</v>
      </c>
      <c r="F309" s="18">
        <v>5</v>
      </c>
      <c r="G309" s="18">
        <v>7</v>
      </c>
      <c r="H309" s="18">
        <v>5</v>
      </c>
      <c r="I309" s="18">
        <v>19</v>
      </c>
      <c r="J309" s="18">
        <v>45</v>
      </c>
      <c r="K309" s="18">
        <v>81</v>
      </c>
      <c r="L309" s="18">
        <v>124</v>
      </c>
      <c r="M309" s="18">
        <v>130</v>
      </c>
      <c r="N309" s="18">
        <v>117</v>
      </c>
      <c r="O309" s="18">
        <v>79</v>
      </c>
      <c r="P309" s="18">
        <v>74</v>
      </c>
      <c r="Q309" s="18">
        <v>112</v>
      </c>
      <c r="R309" s="18">
        <v>135</v>
      </c>
      <c r="S309" s="18">
        <v>150</v>
      </c>
      <c r="T309" s="18">
        <v>188</v>
      </c>
      <c r="U309" s="18">
        <v>123</v>
      </c>
      <c r="V309" s="18">
        <v>113</v>
      </c>
      <c r="W309" s="18">
        <v>71</v>
      </c>
      <c r="X309" s="18">
        <v>74</v>
      </c>
      <c r="Y309" s="18">
        <v>80</v>
      </c>
      <c r="Z309" s="18">
        <v>61</v>
      </c>
      <c r="AA309" s="18">
        <v>15</v>
      </c>
      <c r="AB309" s="18">
        <v>1</v>
      </c>
      <c r="AC309" s="18">
        <v>0</v>
      </c>
      <c r="AD309" s="18">
        <v>0</v>
      </c>
      <c r="AE309" s="18">
        <v>0</v>
      </c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0">
        <f t="shared" si="12"/>
        <v>1809</v>
      </c>
      <c r="BH309" s="16">
        <v>58962</v>
      </c>
      <c r="BI309" s="14">
        <f t="shared" si="13"/>
        <v>3068.0777449882976</v>
      </c>
      <c r="BJ309" s="18" t="str">
        <f t="shared" si="14"/>
        <v>Muito Alta</v>
      </c>
      <c r="BK309" s="3" t="s">
        <v>886</v>
      </c>
    </row>
    <row r="310" spans="1:63" ht="15.75">
      <c r="A310" s="24">
        <v>306</v>
      </c>
      <c r="B310" s="22">
        <v>312720</v>
      </c>
      <c r="C310" s="13" t="s">
        <v>871</v>
      </c>
      <c r="D310" s="22" t="s">
        <v>795</v>
      </c>
      <c r="E310" s="22" t="s">
        <v>319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1</v>
      </c>
      <c r="L310" s="18">
        <v>1</v>
      </c>
      <c r="M310" s="18">
        <v>1</v>
      </c>
      <c r="N310" s="18">
        <v>6</v>
      </c>
      <c r="O310" s="18">
        <v>2</v>
      </c>
      <c r="P310" s="18">
        <v>4</v>
      </c>
      <c r="Q310" s="18">
        <v>6</v>
      </c>
      <c r="R310" s="18">
        <v>10</v>
      </c>
      <c r="S310" s="18">
        <v>16</v>
      </c>
      <c r="T310" s="18">
        <v>18</v>
      </c>
      <c r="U310" s="18">
        <v>22</v>
      </c>
      <c r="V310" s="18">
        <v>20</v>
      </c>
      <c r="W310" s="18">
        <v>19</v>
      </c>
      <c r="X310" s="18">
        <v>32</v>
      </c>
      <c r="Y310" s="18">
        <v>15</v>
      </c>
      <c r="Z310" s="18">
        <v>33</v>
      </c>
      <c r="AA310" s="18">
        <v>13</v>
      </c>
      <c r="AB310" s="18">
        <v>7</v>
      </c>
      <c r="AC310" s="18">
        <v>3</v>
      </c>
      <c r="AD310" s="18">
        <v>0</v>
      </c>
      <c r="AE310" s="18">
        <v>0</v>
      </c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0">
        <f t="shared" si="12"/>
        <v>230</v>
      </c>
      <c r="BH310" s="16">
        <v>4304</v>
      </c>
      <c r="BI310" s="14">
        <f t="shared" si="13"/>
        <v>5343.866171003718</v>
      </c>
      <c r="BJ310" s="18" t="str">
        <f t="shared" si="14"/>
        <v>Muito Alta</v>
      </c>
      <c r="BK310" s="3" t="s">
        <v>885</v>
      </c>
    </row>
    <row r="311" spans="1:63" ht="15.75">
      <c r="A311" s="24">
        <v>307</v>
      </c>
      <c r="B311" s="22">
        <v>312730</v>
      </c>
      <c r="C311" s="13" t="s">
        <v>873</v>
      </c>
      <c r="D311" s="22" t="s">
        <v>327</v>
      </c>
      <c r="E311" s="22" t="s">
        <v>320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1</v>
      </c>
      <c r="W311" s="18">
        <v>1</v>
      </c>
      <c r="X311" s="18">
        <v>0</v>
      </c>
      <c r="Y311" s="18">
        <v>0</v>
      </c>
      <c r="Z311" s="18">
        <v>0</v>
      </c>
      <c r="AA311" s="18">
        <v>1</v>
      </c>
      <c r="AB311" s="18">
        <v>0</v>
      </c>
      <c r="AC311" s="18">
        <v>1</v>
      </c>
      <c r="AD311" s="18">
        <v>0</v>
      </c>
      <c r="AE311" s="18">
        <v>0</v>
      </c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0">
        <f t="shared" si="12"/>
        <v>4</v>
      </c>
      <c r="BH311" s="16">
        <v>6844</v>
      </c>
      <c r="BI311" s="14">
        <f t="shared" si="13"/>
        <v>58.44535359438924</v>
      </c>
      <c r="BJ311" s="18" t="str">
        <f t="shared" si="14"/>
        <v>Baixa</v>
      </c>
      <c r="BK311" s="3" t="s">
        <v>885</v>
      </c>
    </row>
    <row r="312" spans="1:63" ht="15.75">
      <c r="A312" s="24">
        <v>308</v>
      </c>
      <c r="B312" s="22">
        <v>312733</v>
      </c>
      <c r="C312" s="13" t="s">
        <v>881</v>
      </c>
      <c r="D312" s="22" t="s">
        <v>512</v>
      </c>
      <c r="E312" s="22" t="s">
        <v>321</v>
      </c>
      <c r="F312" s="18">
        <v>5</v>
      </c>
      <c r="G312" s="18">
        <v>5</v>
      </c>
      <c r="H312" s="18">
        <v>11</v>
      </c>
      <c r="I312" s="18">
        <v>10</v>
      </c>
      <c r="J312" s="18">
        <v>17</v>
      </c>
      <c r="K312" s="18">
        <v>5</v>
      </c>
      <c r="L312" s="18">
        <v>6</v>
      </c>
      <c r="M312" s="18">
        <v>13</v>
      </c>
      <c r="N312" s="18">
        <v>9</v>
      </c>
      <c r="O312" s="18">
        <v>13</v>
      </c>
      <c r="P312" s="18">
        <v>6</v>
      </c>
      <c r="Q312" s="18">
        <v>16</v>
      </c>
      <c r="R312" s="18">
        <v>14</v>
      </c>
      <c r="S312" s="18">
        <v>7</v>
      </c>
      <c r="T312" s="18">
        <v>6</v>
      </c>
      <c r="U312" s="18">
        <v>14</v>
      </c>
      <c r="V312" s="18">
        <v>8</v>
      </c>
      <c r="W312" s="18">
        <v>7</v>
      </c>
      <c r="X312" s="18">
        <v>4</v>
      </c>
      <c r="Y312" s="18">
        <v>1</v>
      </c>
      <c r="Z312" s="18">
        <v>2</v>
      </c>
      <c r="AA312" s="18">
        <v>5</v>
      </c>
      <c r="AB312" s="18">
        <v>1</v>
      </c>
      <c r="AC312" s="18">
        <v>2</v>
      </c>
      <c r="AD312" s="18">
        <v>0</v>
      </c>
      <c r="AE312" s="18">
        <v>0</v>
      </c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0">
        <f t="shared" si="12"/>
        <v>187</v>
      </c>
      <c r="BH312" s="16">
        <v>5122</v>
      </c>
      <c r="BI312" s="14">
        <f t="shared" si="13"/>
        <v>3650.9176103084733</v>
      </c>
      <c r="BJ312" s="18" t="str">
        <f t="shared" si="14"/>
        <v>Muito Alta</v>
      </c>
      <c r="BK312" s="3" t="s">
        <v>885</v>
      </c>
    </row>
    <row r="313" spans="1:63" ht="15.75">
      <c r="A313" s="24">
        <v>309</v>
      </c>
      <c r="B313" s="22">
        <v>312735</v>
      </c>
      <c r="C313" s="13" t="s">
        <v>881</v>
      </c>
      <c r="D313" s="22" t="s">
        <v>512</v>
      </c>
      <c r="E313" s="22" t="s">
        <v>322</v>
      </c>
      <c r="F313" s="18">
        <v>1</v>
      </c>
      <c r="G313" s="18">
        <v>1</v>
      </c>
      <c r="H313" s="18">
        <v>1</v>
      </c>
      <c r="I313" s="18">
        <v>0</v>
      </c>
      <c r="J313" s="18">
        <v>0</v>
      </c>
      <c r="K313" s="18">
        <v>2</v>
      </c>
      <c r="L313" s="18">
        <v>2</v>
      </c>
      <c r="M313" s="18">
        <v>0</v>
      </c>
      <c r="N313" s="18">
        <v>0</v>
      </c>
      <c r="O313" s="18">
        <v>0</v>
      </c>
      <c r="P313" s="18">
        <v>1</v>
      </c>
      <c r="Q313" s="18">
        <v>2</v>
      </c>
      <c r="R313" s="18">
        <v>3</v>
      </c>
      <c r="S313" s="18">
        <v>5</v>
      </c>
      <c r="T313" s="18">
        <v>2</v>
      </c>
      <c r="U313" s="18">
        <v>7</v>
      </c>
      <c r="V313" s="18">
        <v>7</v>
      </c>
      <c r="W313" s="18">
        <v>16</v>
      </c>
      <c r="X313" s="18">
        <v>16</v>
      </c>
      <c r="Y313" s="18">
        <v>12</v>
      </c>
      <c r="Z313" s="18">
        <v>13</v>
      </c>
      <c r="AA313" s="18">
        <v>11</v>
      </c>
      <c r="AB313" s="18">
        <v>2</v>
      </c>
      <c r="AC313" s="18">
        <v>3</v>
      </c>
      <c r="AD313" s="18">
        <v>0</v>
      </c>
      <c r="AE313" s="18">
        <v>0</v>
      </c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0">
        <f t="shared" si="12"/>
        <v>107</v>
      </c>
      <c r="BH313" s="16">
        <v>3136</v>
      </c>
      <c r="BI313" s="14">
        <f t="shared" si="13"/>
        <v>3411.9897959183672</v>
      </c>
      <c r="BJ313" s="18" t="str">
        <f t="shared" si="14"/>
        <v>Muito Alta</v>
      </c>
      <c r="BK313" s="3" t="s">
        <v>885</v>
      </c>
    </row>
    <row r="314" spans="1:63" ht="15.75">
      <c r="A314" s="24">
        <v>310</v>
      </c>
      <c r="B314" s="22">
        <v>312737</v>
      </c>
      <c r="C314" s="13" t="s">
        <v>873</v>
      </c>
      <c r="D314" s="22" t="s">
        <v>327</v>
      </c>
      <c r="E314" s="22" t="s">
        <v>323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1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2</v>
      </c>
      <c r="AB314" s="18">
        <v>2</v>
      </c>
      <c r="AC314" s="18">
        <v>1</v>
      </c>
      <c r="AD314" s="18">
        <v>0</v>
      </c>
      <c r="AE314" s="18">
        <v>0</v>
      </c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0">
        <f t="shared" si="12"/>
        <v>6</v>
      </c>
      <c r="BH314" s="16">
        <v>3328</v>
      </c>
      <c r="BI314" s="14">
        <f t="shared" si="13"/>
        <v>180.28846153846155</v>
      </c>
      <c r="BJ314" s="18" t="str">
        <f t="shared" si="14"/>
        <v>Média</v>
      </c>
      <c r="BK314" s="3" t="s">
        <v>885</v>
      </c>
    </row>
    <row r="315" spans="1:63" ht="15.75">
      <c r="A315" s="24">
        <v>311</v>
      </c>
      <c r="B315" s="22">
        <v>312738</v>
      </c>
      <c r="C315" s="13" t="s">
        <v>878</v>
      </c>
      <c r="D315" s="22" t="s">
        <v>430</v>
      </c>
      <c r="E315" s="22" t="s">
        <v>324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3</v>
      </c>
      <c r="P315" s="18">
        <v>3</v>
      </c>
      <c r="Q315" s="18">
        <v>1</v>
      </c>
      <c r="R315" s="18">
        <v>0</v>
      </c>
      <c r="S315" s="18">
        <v>3</v>
      </c>
      <c r="T315" s="18">
        <v>2</v>
      </c>
      <c r="U315" s="18">
        <v>13</v>
      </c>
      <c r="V315" s="18">
        <v>6</v>
      </c>
      <c r="W315" s="18">
        <v>9</v>
      </c>
      <c r="X315" s="18">
        <v>12</v>
      </c>
      <c r="Y315" s="18">
        <v>7</v>
      </c>
      <c r="Z315" s="18">
        <v>10</v>
      </c>
      <c r="AA315" s="18">
        <v>2</v>
      </c>
      <c r="AB315" s="18">
        <v>1</v>
      </c>
      <c r="AC315" s="18">
        <v>0</v>
      </c>
      <c r="AD315" s="18">
        <v>0</v>
      </c>
      <c r="AE315" s="18">
        <v>0</v>
      </c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0">
        <f t="shared" si="12"/>
        <v>72</v>
      </c>
      <c r="BH315" s="16">
        <v>3940</v>
      </c>
      <c r="BI315" s="14">
        <f t="shared" si="13"/>
        <v>1827.4111675126906</v>
      </c>
      <c r="BJ315" s="18" t="str">
        <f t="shared" si="14"/>
        <v>Muito Alta</v>
      </c>
      <c r="BK315" s="3" t="s">
        <v>885</v>
      </c>
    </row>
    <row r="316" spans="1:63" ht="15.75">
      <c r="A316" s="24">
        <v>312</v>
      </c>
      <c r="B316" s="22">
        <v>312740</v>
      </c>
      <c r="C316" s="13" t="s">
        <v>877</v>
      </c>
      <c r="D316" s="22" t="s">
        <v>623</v>
      </c>
      <c r="E316" s="22" t="s">
        <v>325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0">
        <f t="shared" si="12"/>
        <v>0</v>
      </c>
      <c r="BH316" s="16">
        <v>4345</v>
      </c>
      <c r="BI316" s="14">
        <f t="shared" si="13"/>
        <v>0</v>
      </c>
      <c r="BJ316" s="18" t="str">
        <f t="shared" si="14"/>
        <v>Silencioso</v>
      </c>
      <c r="BK316" s="3" t="s">
        <v>885</v>
      </c>
    </row>
    <row r="317" spans="1:63" ht="15.75">
      <c r="A317" s="24">
        <v>313</v>
      </c>
      <c r="B317" s="22">
        <v>312750</v>
      </c>
      <c r="C317" s="13" t="s">
        <v>873</v>
      </c>
      <c r="D317" s="22" t="s">
        <v>327</v>
      </c>
      <c r="E317" s="22" t="s">
        <v>326</v>
      </c>
      <c r="F317" s="18">
        <v>0</v>
      </c>
      <c r="G317" s="18">
        <v>0</v>
      </c>
      <c r="H317" s="18">
        <v>0</v>
      </c>
      <c r="I317" s="18">
        <v>1</v>
      </c>
      <c r="J317" s="18">
        <v>0</v>
      </c>
      <c r="K317" s="18">
        <v>0</v>
      </c>
      <c r="L317" s="18">
        <v>1</v>
      </c>
      <c r="M317" s="18">
        <v>1</v>
      </c>
      <c r="N317" s="18">
        <v>1</v>
      </c>
      <c r="O317" s="18">
        <v>1</v>
      </c>
      <c r="P317" s="18">
        <v>1</v>
      </c>
      <c r="Q317" s="18">
        <v>1</v>
      </c>
      <c r="R317" s="18">
        <v>1</v>
      </c>
      <c r="S317" s="18">
        <v>0</v>
      </c>
      <c r="T317" s="18">
        <v>1</v>
      </c>
      <c r="U317" s="18">
        <v>1</v>
      </c>
      <c r="V317" s="18">
        <v>3</v>
      </c>
      <c r="W317" s="18">
        <v>3</v>
      </c>
      <c r="X317" s="18">
        <v>1</v>
      </c>
      <c r="Y317" s="18">
        <v>7</v>
      </c>
      <c r="Z317" s="18">
        <v>8</v>
      </c>
      <c r="AA317" s="18">
        <v>3</v>
      </c>
      <c r="AB317" s="18">
        <v>6</v>
      </c>
      <c r="AC317" s="18">
        <v>12</v>
      </c>
      <c r="AD317" s="18">
        <v>1</v>
      </c>
      <c r="AE317" s="18">
        <v>0</v>
      </c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0">
        <f t="shared" si="12"/>
        <v>54</v>
      </c>
      <c r="BH317" s="16">
        <v>6145</v>
      </c>
      <c r="BI317" s="14">
        <f t="shared" si="13"/>
        <v>878.7632221318145</v>
      </c>
      <c r="BJ317" s="18" t="str">
        <f t="shared" si="14"/>
        <v>Muito Alta</v>
      </c>
      <c r="BK317" s="3" t="s">
        <v>885</v>
      </c>
    </row>
    <row r="318" spans="1:63" ht="15.75">
      <c r="A318" s="24">
        <v>314</v>
      </c>
      <c r="B318" s="22">
        <v>312760</v>
      </c>
      <c r="C318" s="13" t="s">
        <v>418</v>
      </c>
      <c r="D318" s="22" t="s">
        <v>255</v>
      </c>
      <c r="E318" s="22" t="s">
        <v>860</v>
      </c>
      <c r="F318" s="18">
        <v>0</v>
      </c>
      <c r="G318" s="18">
        <v>0</v>
      </c>
      <c r="H318" s="18">
        <v>0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1</v>
      </c>
      <c r="P318" s="18">
        <v>0</v>
      </c>
      <c r="Q318" s="18">
        <v>3</v>
      </c>
      <c r="R318" s="18">
        <v>13</v>
      </c>
      <c r="S318" s="18">
        <v>23</v>
      </c>
      <c r="T318" s="18">
        <v>16</v>
      </c>
      <c r="U318" s="18">
        <v>22</v>
      </c>
      <c r="V318" s="18">
        <v>15</v>
      </c>
      <c r="W318" s="18">
        <v>6</v>
      </c>
      <c r="X318" s="18">
        <v>13</v>
      </c>
      <c r="Y318" s="18">
        <v>9</v>
      </c>
      <c r="Z318" s="18">
        <v>14</v>
      </c>
      <c r="AA318" s="18">
        <v>14</v>
      </c>
      <c r="AB318" s="18">
        <v>6</v>
      </c>
      <c r="AC318" s="18">
        <v>7</v>
      </c>
      <c r="AD318" s="18">
        <v>0</v>
      </c>
      <c r="AE318" s="18">
        <v>0</v>
      </c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0">
        <f t="shared" si="12"/>
        <v>163</v>
      </c>
      <c r="BH318" s="16">
        <v>11833</v>
      </c>
      <c r="BI318" s="14">
        <f t="shared" si="13"/>
        <v>1377.503591650469</v>
      </c>
      <c r="BJ318" s="18" t="str">
        <f t="shared" si="14"/>
        <v>Muito Alta</v>
      </c>
      <c r="BK318" s="3" t="s">
        <v>885</v>
      </c>
    </row>
    <row r="319" spans="1:63" ht="15.75">
      <c r="A319" s="24">
        <v>315</v>
      </c>
      <c r="B319" s="22">
        <v>312770</v>
      </c>
      <c r="C319" s="13" t="s">
        <v>873</v>
      </c>
      <c r="D319" s="22" t="s">
        <v>327</v>
      </c>
      <c r="E319" s="22" t="s">
        <v>327</v>
      </c>
      <c r="F319" s="18">
        <v>3</v>
      </c>
      <c r="G319" s="18">
        <v>3</v>
      </c>
      <c r="H319" s="18">
        <v>3</v>
      </c>
      <c r="I319" s="18">
        <v>7</v>
      </c>
      <c r="J319" s="18">
        <v>7</v>
      </c>
      <c r="K319" s="18">
        <v>3</v>
      </c>
      <c r="L319" s="18">
        <v>5</v>
      </c>
      <c r="M319" s="18">
        <v>3</v>
      </c>
      <c r="N319" s="18">
        <v>6</v>
      </c>
      <c r="O319" s="18">
        <v>11</v>
      </c>
      <c r="P319" s="18">
        <v>7</v>
      </c>
      <c r="Q319" s="18">
        <v>12</v>
      </c>
      <c r="R319" s="18">
        <v>19</v>
      </c>
      <c r="S319" s="18">
        <v>18</v>
      </c>
      <c r="T319" s="18">
        <v>19</v>
      </c>
      <c r="U319" s="18">
        <v>16</v>
      </c>
      <c r="V319" s="18">
        <v>23</v>
      </c>
      <c r="W319" s="18">
        <v>48</v>
      </c>
      <c r="X319" s="18">
        <v>54</v>
      </c>
      <c r="Y319" s="18">
        <v>39</v>
      </c>
      <c r="Z319" s="18">
        <v>67</v>
      </c>
      <c r="AA319" s="18">
        <v>60</v>
      </c>
      <c r="AB319" s="18">
        <v>48</v>
      </c>
      <c r="AC319" s="18">
        <v>14</v>
      </c>
      <c r="AD319" s="18">
        <v>0</v>
      </c>
      <c r="AE319" s="18">
        <v>0</v>
      </c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0">
        <f t="shared" si="12"/>
        <v>495</v>
      </c>
      <c r="BH319" s="16">
        <v>278685</v>
      </c>
      <c r="BI319" s="14">
        <f t="shared" si="13"/>
        <v>177.61989342806396</v>
      </c>
      <c r="BJ319" s="18" t="str">
        <f t="shared" si="14"/>
        <v>Média</v>
      </c>
      <c r="BK319" s="3" t="s">
        <v>888</v>
      </c>
    </row>
    <row r="320" spans="1:63" ht="15.75">
      <c r="A320" s="24">
        <v>316</v>
      </c>
      <c r="B320" s="22">
        <v>312780</v>
      </c>
      <c r="C320" s="13" t="s">
        <v>881</v>
      </c>
      <c r="D320" s="22" t="s">
        <v>512</v>
      </c>
      <c r="E320" s="22" t="s">
        <v>328</v>
      </c>
      <c r="F320" s="18">
        <v>0</v>
      </c>
      <c r="G320" s="18">
        <v>1</v>
      </c>
      <c r="H320" s="18">
        <v>1</v>
      </c>
      <c r="I320" s="18">
        <v>0</v>
      </c>
      <c r="J320" s="18">
        <v>2</v>
      </c>
      <c r="K320" s="18">
        <v>1</v>
      </c>
      <c r="L320" s="18">
        <v>1</v>
      </c>
      <c r="M320" s="18">
        <v>1</v>
      </c>
      <c r="N320" s="18">
        <v>1</v>
      </c>
      <c r="O320" s="18">
        <v>0</v>
      </c>
      <c r="P320" s="18">
        <v>3</v>
      </c>
      <c r="Q320" s="18">
        <v>5</v>
      </c>
      <c r="R320" s="18">
        <v>7</v>
      </c>
      <c r="S320" s="18">
        <v>19</v>
      </c>
      <c r="T320" s="18">
        <v>3</v>
      </c>
      <c r="U320" s="18">
        <v>8</v>
      </c>
      <c r="V320" s="18">
        <v>6</v>
      </c>
      <c r="W320" s="18">
        <v>25</v>
      </c>
      <c r="X320" s="18">
        <v>36</v>
      </c>
      <c r="Y320" s="18">
        <v>32</v>
      </c>
      <c r="Z320" s="18">
        <v>14</v>
      </c>
      <c r="AA320" s="18">
        <v>10</v>
      </c>
      <c r="AB320" s="18">
        <v>0</v>
      </c>
      <c r="AC320" s="18">
        <v>0</v>
      </c>
      <c r="AD320" s="18">
        <v>0</v>
      </c>
      <c r="AE320" s="18">
        <v>0</v>
      </c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0">
        <f t="shared" si="12"/>
        <v>176</v>
      </c>
      <c r="BH320" s="16">
        <v>15779</v>
      </c>
      <c r="BI320" s="14">
        <f t="shared" si="13"/>
        <v>1115.406553013499</v>
      </c>
      <c r="BJ320" s="18" t="str">
        <f t="shared" si="14"/>
        <v>Muito Alta</v>
      </c>
      <c r="BK320" s="3" t="s">
        <v>885</v>
      </c>
    </row>
    <row r="321" spans="1:63" ht="15.75">
      <c r="A321" s="24">
        <v>317</v>
      </c>
      <c r="B321" s="22">
        <v>312790</v>
      </c>
      <c r="C321" s="13" t="s">
        <v>870</v>
      </c>
      <c r="D321" s="22" t="s">
        <v>830</v>
      </c>
      <c r="E321" s="22" t="s">
        <v>329</v>
      </c>
      <c r="F321" s="18">
        <v>0</v>
      </c>
      <c r="G321" s="18">
        <v>0</v>
      </c>
      <c r="H321" s="18">
        <v>0</v>
      </c>
      <c r="I321" s="18">
        <v>0</v>
      </c>
      <c r="J321" s="18">
        <v>1</v>
      </c>
      <c r="K321" s="18">
        <v>3</v>
      </c>
      <c r="L321" s="18">
        <v>1</v>
      </c>
      <c r="M321" s="18">
        <v>3</v>
      </c>
      <c r="N321" s="18">
        <v>3</v>
      </c>
      <c r="O321" s="18">
        <v>9</v>
      </c>
      <c r="P321" s="18">
        <v>11</v>
      </c>
      <c r="Q321" s="18">
        <v>3</v>
      </c>
      <c r="R321" s="18">
        <v>10</v>
      </c>
      <c r="S321" s="18">
        <v>11</v>
      </c>
      <c r="T321" s="18">
        <v>11</v>
      </c>
      <c r="U321" s="18">
        <v>6</v>
      </c>
      <c r="V321" s="18">
        <v>5</v>
      </c>
      <c r="W321" s="18">
        <v>3</v>
      </c>
      <c r="X321" s="18">
        <v>9</v>
      </c>
      <c r="Y321" s="18">
        <v>7</v>
      </c>
      <c r="Z321" s="18">
        <v>2</v>
      </c>
      <c r="AA321" s="18">
        <v>2</v>
      </c>
      <c r="AB321" s="18">
        <v>3</v>
      </c>
      <c r="AC321" s="18">
        <v>0</v>
      </c>
      <c r="AD321" s="18">
        <v>0</v>
      </c>
      <c r="AE321" s="18">
        <v>0</v>
      </c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0">
        <f t="shared" si="12"/>
        <v>103</v>
      </c>
      <c r="BH321" s="16">
        <v>1389</v>
      </c>
      <c r="BI321" s="14">
        <f t="shared" si="13"/>
        <v>7415.406767458603</v>
      </c>
      <c r="BJ321" s="18" t="str">
        <f t="shared" si="14"/>
        <v>Muito Alta</v>
      </c>
      <c r="BK321" s="3" t="s">
        <v>885</v>
      </c>
    </row>
    <row r="322" spans="1:63" ht="15.75">
      <c r="A322" s="24">
        <v>318</v>
      </c>
      <c r="B322" s="22">
        <v>312800</v>
      </c>
      <c r="C322" s="13" t="s">
        <v>871</v>
      </c>
      <c r="D322" s="22" t="s">
        <v>373</v>
      </c>
      <c r="E322" s="22" t="s">
        <v>330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1</v>
      </c>
      <c r="R322" s="18">
        <v>3</v>
      </c>
      <c r="S322" s="18">
        <v>1</v>
      </c>
      <c r="T322" s="18">
        <v>1</v>
      </c>
      <c r="U322" s="18">
        <v>1</v>
      </c>
      <c r="V322" s="18">
        <v>3</v>
      </c>
      <c r="W322" s="18">
        <v>1</v>
      </c>
      <c r="X322" s="18">
        <v>3</v>
      </c>
      <c r="Y322" s="18">
        <v>11</v>
      </c>
      <c r="Z322" s="18">
        <v>9</v>
      </c>
      <c r="AA322" s="18">
        <v>7</v>
      </c>
      <c r="AB322" s="18">
        <v>5</v>
      </c>
      <c r="AC322" s="18">
        <v>0</v>
      </c>
      <c r="AD322" s="18">
        <v>0</v>
      </c>
      <c r="AE322" s="18">
        <v>0</v>
      </c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0">
        <f t="shared" si="12"/>
        <v>46</v>
      </c>
      <c r="BH322" s="16">
        <v>34057</v>
      </c>
      <c r="BI322" s="14">
        <f t="shared" si="13"/>
        <v>135.06768065302288</v>
      </c>
      <c r="BJ322" s="18" t="str">
        <f t="shared" si="14"/>
        <v>Média</v>
      </c>
      <c r="BK322" s="3" t="s">
        <v>886</v>
      </c>
    </row>
    <row r="323" spans="1:63" ht="15.75">
      <c r="A323" s="24">
        <v>319</v>
      </c>
      <c r="B323" s="22">
        <v>312810</v>
      </c>
      <c r="C323" s="13" t="s">
        <v>877</v>
      </c>
      <c r="D323" s="22" t="s">
        <v>570</v>
      </c>
      <c r="E323" s="22" t="s">
        <v>331</v>
      </c>
      <c r="F323" s="18">
        <v>0</v>
      </c>
      <c r="G323" s="18">
        <v>1</v>
      </c>
      <c r="H323" s="18">
        <v>0</v>
      </c>
      <c r="I323" s="18">
        <v>1</v>
      </c>
      <c r="J323" s="18">
        <v>0</v>
      </c>
      <c r="K323" s="18">
        <v>1</v>
      </c>
      <c r="L323" s="18">
        <v>8</v>
      </c>
      <c r="M323" s="18">
        <v>1</v>
      </c>
      <c r="N323" s="18">
        <v>1</v>
      </c>
      <c r="O323" s="18">
        <v>0</v>
      </c>
      <c r="P323" s="18">
        <v>1</v>
      </c>
      <c r="Q323" s="18">
        <v>3</v>
      </c>
      <c r="R323" s="18">
        <v>0</v>
      </c>
      <c r="S323" s="18">
        <v>0</v>
      </c>
      <c r="T323" s="18">
        <v>2</v>
      </c>
      <c r="U323" s="18">
        <v>3</v>
      </c>
      <c r="V323" s="18">
        <v>1</v>
      </c>
      <c r="W323" s="18">
        <v>4</v>
      </c>
      <c r="X323" s="18">
        <v>6</v>
      </c>
      <c r="Y323" s="18">
        <v>4</v>
      </c>
      <c r="Z323" s="18">
        <v>4</v>
      </c>
      <c r="AA323" s="18">
        <v>0</v>
      </c>
      <c r="AB323" s="18">
        <v>2</v>
      </c>
      <c r="AC323" s="18">
        <v>2</v>
      </c>
      <c r="AD323" s="18">
        <v>0</v>
      </c>
      <c r="AE323" s="18">
        <v>0</v>
      </c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0">
        <f t="shared" si="12"/>
        <v>45</v>
      </c>
      <c r="BH323" s="16">
        <v>14233</v>
      </c>
      <c r="BI323" s="14">
        <f t="shared" si="13"/>
        <v>316.1666549567906</v>
      </c>
      <c r="BJ323" s="18" t="str">
        <f t="shared" si="14"/>
        <v>Alta</v>
      </c>
      <c r="BK323" s="3" t="s">
        <v>885</v>
      </c>
    </row>
    <row r="324" spans="1:63" ht="15.75">
      <c r="A324" s="24">
        <v>320</v>
      </c>
      <c r="B324" s="22">
        <v>312820</v>
      </c>
      <c r="C324" s="13" t="s">
        <v>872</v>
      </c>
      <c r="D324" s="22" t="s">
        <v>617</v>
      </c>
      <c r="E324" s="22" t="s">
        <v>332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1</v>
      </c>
      <c r="Y324" s="18">
        <v>0</v>
      </c>
      <c r="Z324" s="18">
        <v>0</v>
      </c>
      <c r="AA324" s="18">
        <v>0</v>
      </c>
      <c r="AB324" s="18">
        <v>1</v>
      </c>
      <c r="AC324" s="18">
        <v>0</v>
      </c>
      <c r="AD324" s="18">
        <v>0</v>
      </c>
      <c r="AE324" s="18">
        <v>0</v>
      </c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0">
        <f t="shared" si="12"/>
        <v>2</v>
      </c>
      <c r="BH324" s="16">
        <v>10333</v>
      </c>
      <c r="BI324" s="14">
        <f t="shared" si="13"/>
        <v>19.355463079454175</v>
      </c>
      <c r="BJ324" s="18" t="str">
        <f t="shared" si="14"/>
        <v>Baixa</v>
      </c>
      <c r="BK324" s="3" t="s">
        <v>885</v>
      </c>
    </row>
    <row r="325" spans="1:63" ht="15.75">
      <c r="A325" s="24">
        <v>321</v>
      </c>
      <c r="B325" s="22">
        <v>312825</v>
      </c>
      <c r="C325" s="13" t="s">
        <v>881</v>
      </c>
      <c r="D325" s="22" t="s">
        <v>512</v>
      </c>
      <c r="E325" s="22" t="s">
        <v>333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1</v>
      </c>
      <c r="N325" s="18">
        <v>0</v>
      </c>
      <c r="O325" s="18">
        <v>0</v>
      </c>
      <c r="P325" s="18">
        <v>5</v>
      </c>
      <c r="Q325" s="18">
        <v>4</v>
      </c>
      <c r="R325" s="18">
        <v>14</v>
      </c>
      <c r="S325" s="18">
        <v>15</v>
      </c>
      <c r="T325" s="18">
        <v>10</v>
      </c>
      <c r="U325" s="18">
        <v>15</v>
      </c>
      <c r="V325" s="18">
        <v>13</v>
      </c>
      <c r="W325" s="18">
        <v>24</v>
      </c>
      <c r="X325" s="18">
        <v>11</v>
      </c>
      <c r="Y325" s="18">
        <v>17</v>
      </c>
      <c r="Z325" s="18">
        <v>8</v>
      </c>
      <c r="AA325" s="18">
        <v>5</v>
      </c>
      <c r="AB325" s="18">
        <v>1</v>
      </c>
      <c r="AC325" s="18">
        <v>2</v>
      </c>
      <c r="AD325" s="18">
        <v>0</v>
      </c>
      <c r="AE325" s="18">
        <v>0</v>
      </c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0">
        <f aca="true" t="shared" si="15" ref="BG325:BG388">SUM(F325:BF325)</f>
        <v>145</v>
      </c>
      <c r="BH325" s="16">
        <v>4954</v>
      </c>
      <c r="BI325" s="14">
        <f aca="true" t="shared" si="16" ref="BI325:BI388">BG325/BH325*100000</f>
        <v>2926.927735163504</v>
      </c>
      <c r="BJ325" s="18" t="str">
        <f aca="true" t="shared" si="17" ref="BJ325:BJ388">IF(BI325=0,"Silencioso",IF(AND(BI325&gt;0,BI325&lt;100),"Baixa",IF(AND(BI325&gt;=100,BI325&lt;300),"Média",IF(AND(BI325&gt;=300,BI325&lt;500),"Alta",IF(BI325&gt;=500,"Muito Alta","Avaliar")))))</f>
        <v>Muito Alta</v>
      </c>
      <c r="BK325" s="3" t="s">
        <v>885</v>
      </c>
    </row>
    <row r="326" spans="1:63" ht="15.75">
      <c r="A326" s="24">
        <v>322</v>
      </c>
      <c r="B326" s="22">
        <v>312830</v>
      </c>
      <c r="C326" s="13" t="s">
        <v>877</v>
      </c>
      <c r="D326" s="22" t="s">
        <v>30</v>
      </c>
      <c r="E326" s="22" t="s">
        <v>334</v>
      </c>
      <c r="F326" s="18">
        <v>0</v>
      </c>
      <c r="G326" s="18">
        <v>0</v>
      </c>
      <c r="H326" s="18">
        <v>0</v>
      </c>
      <c r="I326" s="18">
        <v>0</v>
      </c>
      <c r="J326" s="18">
        <v>1</v>
      </c>
      <c r="K326" s="18">
        <v>8</v>
      </c>
      <c r="L326" s="18">
        <v>10</v>
      </c>
      <c r="M326" s="18">
        <v>23</v>
      </c>
      <c r="N326" s="18">
        <v>28</v>
      </c>
      <c r="O326" s="18">
        <v>24</v>
      </c>
      <c r="P326" s="18">
        <v>18</v>
      </c>
      <c r="Q326" s="18">
        <v>16</v>
      </c>
      <c r="R326" s="18">
        <v>27</v>
      </c>
      <c r="S326" s="18">
        <v>29</v>
      </c>
      <c r="T326" s="18">
        <v>34</v>
      </c>
      <c r="U326" s="18">
        <v>49</v>
      </c>
      <c r="V326" s="18">
        <v>56</v>
      </c>
      <c r="W326" s="18">
        <v>40</v>
      </c>
      <c r="X326" s="18">
        <v>73</v>
      </c>
      <c r="Y326" s="18">
        <v>94</v>
      </c>
      <c r="Z326" s="18">
        <v>59</v>
      </c>
      <c r="AA326" s="18">
        <v>8</v>
      </c>
      <c r="AB326" s="18">
        <v>0</v>
      </c>
      <c r="AC326" s="18">
        <v>0</v>
      </c>
      <c r="AD326" s="18">
        <v>0</v>
      </c>
      <c r="AE326" s="18">
        <v>0</v>
      </c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0">
        <f t="shared" si="15"/>
        <v>597</v>
      </c>
      <c r="BH326" s="16">
        <v>19025</v>
      </c>
      <c r="BI326" s="14">
        <f t="shared" si="16"/>
        <v>3137.976346911958</v>
      </c>
      <c r="BJ326" s="18" t="str">
        <f t="shared" si="17"/>
        <v>Muito Alta</v>
      </c>
      <c r="BK326" s="3" t="s">
        <v>885</v>
      </c>
    </row>
    <row r="327" spans="1:63" ht="15.75">
      <c r="A327" s="24">
        <v>323</v>
      </c>
      <c r="B327" s="22">
        <v>312840</v>
      </c>
      <c r="C327" s="13" t="s">
        <v>878</v>
      </c>
      <c r="D327" s="22" t="s">
        <v>826</v>
      </c>
      <c r="E327" s="22" t="s">
        <v>335</v>
      </c>
      <c r="F327" s="18">
        <v>16</v>
      </c>
      <c r="G327" s="18">
        <v>17</v>
      </c>
      <c r="H327" s="18">
        <v>1</v>
      </c>
      <c r="I327" s="18">
        <v>0</v>
      </c>
      <c r="J327" s="18">
        <v>5</v>
      </c>
      <c r="K327" s="18">
        <v>3</v>
      </c>
      <c r="L327" s="18">
        <v>2</v>
      </c>
      <c r="M327" s="18">
        <v>3</v>
      </c>
      <c r="N327" s="18">
        <v>6</v>
      </c>
      <c r="O327" s="18">
        <v>10</v>
      </c>
      <c r="P327" s="18">
        <v>19</v>
      </c>
      <c r="Q327" s="18">
        <v>21</v>
      </c>
      <c r="R327" s="18">
        <v>23</v>
      </c>
      <c r="S327" s="18">
        <v>33</v>
      </c>
      <c r="T327" s="18">
        <v>44</v>
      </c>
      <c r="U327" s="18">
        <v>39</v>
      </c>
      <c r="V327" s="18">
        <v>30</v>
      </c>
      <c r="W327" s="18">
        <v>30</v>
      </c>
      <c r="X327" s="18">
        <v>18</v>
      </c>
      <c r="Y327" s="18">
        <v>6</v>
      </c>
      <c r="Z327" s="18">
        <v>10</v>
      </c>
      <c r="AA327" s="18">
        <v>3</v>
      </c>
      <c r="AB327" s="18">
        <v>1</v>
      </c>
      <c r="AC327" s="18">
        <v>0</v>
      </c>
      <c r="AD327" s="18">
        <v>0</v>
      </c>
      <c r="AE327" s="18">
        <v>0</v>
      </c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0">
        <f t="shared" si="15"/>
        <v>340</v>
      </c>
      <c r="BH327" s="16">
        <v>8903</v>
      </c>
      <c r="BI327" s="14">
        <f t="shared" si="16"/>
        <v>3818.9374368190497</v>
      </c>
      <c r="BJ327" s="18" t="str">
        <f t="shared" si="17"/>
        <v>Muito Alta</v>
      </c>
      <c r="BK327" s="3" t="s">
        <v>885</v>
      </c>
    </row>
    <row r="328" spans="1:63" ht="15.75">
      <c r="A328" s="24">
        <v>324</v>
      </c>
      <c r="B328" s="22">
        <v>312850</v>
      </c>
      <c r="C328" s="13" t="s">
        <v>878</v>
      </c>
      <c r="D328" s="22" t="s">
        <v>430</v>
      </c>
      <c r="E328" s="22" t="s">
        <v>336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1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2</v>
      </c>
      <c r="Y328" s="18">
        <v>0</v>
      </c>
      <c r="Z328" s="18">
        <v>1</v>
      </c>
      <c r="AA328" s="18">
        <v>0</v>
      </c>
      <c r="AB328" s="18">
        <v>1</v>
      </c>
      <c r="AC328" s="18">
        <v>0</v>
      </c>
      <c r="AD328" s="18">
        <v>0</v>
      </c>
      <c r="AE328" s="18">
        <v>0</v>
      </c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0">
        <f t="shared" si="15"/>
        <v>5</v>
      </c>
      <c r="BH328" s="16">
        <v>3818</v>
      </c>
      <c r="BI328" s="14">
        <f t="shared" si="16"/>
        <v>130.95861707700368</v>
      </c>
      <c r="BJ328" s="18" t="str">
        <f t="shared" si="17"/>
        <v>Média</v>
      </c>
      <c r="BK328" s="3" t="s">
        <v>885</v>
      </c>
    </row>
    <row r="329" spans="1:63" ht="15.75">
      <c r="A329" s="24">
        <v>325</v>
      </c>
      <c r="B329" s="22">
        <v>312860</v>
      </c>
      <c r="C329" s="13" t="s">
        <v>880</v>
      </c>
      <c r="D329" s="22" t="s">
        <v>572</v>
      </c>
      <c r="E329" s="22" t="s">
        <v>337</v>
      </c>
      <c r="F329" s="18">
        <v>0</v>
      </c>
      <c r="G329" s="18">
        <v>0</v>
      </c>
      <c r="H329" s="18">
        <v>0</v>
      </c>
      <c r="I329" s="18">
        <v>4</v>
      </c>
      <c r="J329" s="18">
        <v>0</v>
      </c>
      <c r="K329" s="18">
        <v>8</v>
      </c>
      <c r="L329" s="18">
        <v>9</v>
      </c>
      <c r="M329" s="18">
        <v>7</v>
      </c>
      <c r="N329" s="18">
        <v>15</v>
      </c>
      <c r="O329" s="18">
        <v>33</v>
      </c>
      <c r="P329" s="18">
        <v>51</v>
      </c>
      <c r="Q329" s="18">
        <v>63</v>
      </c>
      <c r="R329" s="18">
        <v>114</v>
      </c>
      <c r="S329" s="18">
        <v>56</v>
      </c>
      <c r="T329" s="18">
        <v>31</v>
      </c>
      <c r="U329" s="18">
        <v>14</v>
      </c>
      <c r="V329" s="18">
        <v>16</v>
      </c>
      <c r="W329" s="18">
        <v>6</v>
      </c>
      <c r="X329" s="18">
        <v>8</v>
      </c>
      <c r="Y329" s="18">
        <v>3</v>
      </c>
      <c r="Z329" s="18">
        <v>2</v>
      </c>
      <c r="AA329" s="18">
        <v>1</v>
      </c>
      <c r="AB329" s="18">
        <v>0</v>
      </c>
      <c r="AC329" s="18">
        <v>0</v>
      </c>
      <c r="AD329" s="18">
        <v>0</v>
      </c>
      <c r="AE329" s="18">
        <v>0</v>
      </c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0">
        <f t="shared" si="15"/>
        <v>441</v>
      </c>
      <c r="BH329" s="16">
        <v>6591</v>
      </c>
      <c r="BI329" s="14">
        <f t="shared" si="16"/>
        <v>6690.942193900774</v>
      </c>
      <c r="BJ329" s="18" t="str">
        <f t="shared" si="17"/>
        <v>Muito Alta</v>
      </c>
      <c r="BK329" s="3" t="s">
        <v>885</v>
      </c>
    </row>
    <row r="330" spans="1:63" ht="15.75">
      <c r="A330" s="24">
        <v>326</v>
      </c>
      <c r="B330" s="22">
        <v>312870</v>
      </c>
      <c r="C330" s="13" t="s">
        <v>877</v>
      </c>
      <c r="D330" s="22" t="s">
        <v>30</v>
      </c>
      <c r="E330" s="22" t="s">
        <v>338</v>
      </c>
      <c r="F330" s="18">
        <v>0</v>
      </c>
      <c r="G330" s="18">
        <v>1</v>
      </c>
      <c r="H330" s="18">
        <v>0</v>
      </c>
      <c r="I330" s="18">
        <v>1</v>
      </c>
      <c r="J330" s="18">
        <v>1</v>
      </c>
      <c r="K330" s="18">
        <v>1</v>
      </c>
      <c r="L330" s="18">
        <v>1</v>
      </c>
      <c r="M330" s="18">
        <v>1</v>
      </c>
      <c r="N330" s="18">
        <v>1</v>
      </c>
      <c r="O330" s="18">
        <v>0</v>
      </c>
      <c r="P330" s="18">
        <v>2</v>
      </c>
      <c r="Q330" s="18">
        <v>3</v>
      </c>
      <c r="R330" s="18">
        <v>0</v>
      </c>
      <c r="S330" s="18">
        <v>5</v>
      </c>
      <c r="T330" s="18">
        <v>2</v>
      </c>
      <c r="U330" s="18">
        <v>10</v>
      </c>
      <c r="V330" s="18">
        <v>6</v>
      </c>
      <c r="W330" s="18">
        <v>16</v>
      </c>
      <c r="X330" s="18">
        <v>18</v>
      </c>
      <c r="Y330" s="18">
        <v>28</v>
      </c>
      <c r="Z330" s="18">
        <v>14</v>
      </c>
      <c r="AA330" s="18">
        <v>11</v>
      </c>
      <c r="AB330" s="18">
        <v>7</v>
      </c>
      <c r="AC330" s="18">
        <v>6</v>
      </c>
      <c r="AD330" s="18">
        <v>0</v>
      </c>
      <c r="AE330" s="18">
        <v>0</v>
      </c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0">
        <f t="shared" si="15"/>
        <v>135</v>
      </c>
      <c r="BH330" s="16">
        <v>51750</v>
      </c>
      <c r="BI330" s="14">
        <f t="shared" si="16"/>
        <v>260.8695652173913</v>
      </c>
      <c r="BJ330" s="18" t="str">
        <f t="shared" si="17"/>
        <v>Média</v>
      </c>
      <c r="BK330" s="3" t="s">
        <v>886</v>
      </c>
    </row>
    <row r="331" spans="1:63" ht="15.75">
      <c r="A331" s="24">
        <v>327</v>
      </c>
      <c r="B331" s="22">
        <v>312880</v>
      </c>
      <c r="C331" s="13" t="s">
        <v>878</v>
      </c>
      <c r="D331" s="22" t="s">
        <v>826</v>
      </c>
      <c r="E331" s="22" t="s">
        <v>339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1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1</v>
      </c>
      <c r="R331" s="18">
        <v>0</v>
      </c>
      <c r="S331" s="18">
        <v>0</v>
      </c>
      <c r="T331" s="18">
        <v>0</v>
      </c>
      <c r="U331" s="18">
        <v>0</v>
      </c>
      <c r="V331" s="18">
        <v>1</v>
      </c>
      <c r="W331" s="18">
        <v>0</v>
      </c>
      <c r="X331" s="18">
        <v>1</v>
      </c>
      <c r="Y331" s="18">
        <v>2</v>
      </c>
      <c r="Z331" s="18">
        <v>2</v>
      </c>
      <c r="AA331" s="18">
        <v>1</v>
      </c>
      <c r="AB331" s="18">
        <v>0</v>
      </c>
      <c r="AC331" s="18">
        <v>0</v>
      </c>
      <c r="AD331" s="18">
        <v>0</v>
      </c>
      <c r="AE331" s="18">
        <v>0</v>
      </c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0">
        <f t="shared" si="15"/>
        <v>9</v>
      </c>
      <c r="BH331" s="16">
        <v>7105</v>
      </c>
      <c r="BI331" s="14">
        <f t="shared" si="16"/>
        <v>126.67135819845178</v>
      </c>
      <c r="BJ331" s="18" t="str">
        <f t="shared" si="17"/>
        <v>Média</v>
      </c>
      <c r="BK331" s="3" t="s">
        <v>885</v>
      </c>
    </row>
    <row r="332" spans="1:63" ht="15.75">
      <c r="A332" s="24">
        <v>328</v>
      </c>
      <c r="B332" s="22">
        <v>312890</v>
      </c>
      <c r="C332" s="13" t="s">
        <v>880</v>
      </c>
      <c r="D332" s="22" t="s">
        <v>572</v>
      </c>
      <c r="E332" s="22" t="s">
        <v>340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2</v>
      </c>
      <c r="L332" s="18">
        <v>1</v>
      </c>
      <c r="M332" s="18">
        <v>2</v>
      </c>
      <c r="N332" s="18">
        <v>0</v>
      </c>
      <c r="O332" s="18">
        <v>3</v>
      </c>
      <c r="P332" s="18">
        <v>8</v>
      </c>
      <c r="Q332" s="18">
        <v>18</v>
      </c>
      <c r="R332" s="18">
        <v>11</v>
      </c>
      <c r="S332" s="18">
        <v>6</v>
      </c>
      <c r="T332" s="18">
        <v>7</v>
      </c>
      <c r="U332" s="18">
        <v>13</v>
      </c>
      <c r="V332" s="18">
        <v>4</v>
      </c>
      <c r="W332" s="18">
        <v>3</v>
      </c>
      <c r="X332" s="18">
        <v>6</v>
      </c>
      <c r="Y332" s="18">
        <v>10</v>
      </c>
      <c r="Z332" s="18">
        <v>6</v>
      </c>
      <c r="AA332" s="18">
        <v>15</v>
      </c>
      <c r="AB332" s="18">
        <v>13</v>
      </c>
      <c r="AC332" s="18">
        <v>8</v>
      </c>
      <c r="AD332" s="18">
        <v>1</v>
      </c>
      <c r="AE332" s="18">
        <v>0</v>
      </c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0">
        <f t="shared" si="15"/>
        <v>137</v>
      </c>
      <c r="BH332" s="16">
        <v>7971</v>
      </c>
      <c r="BI332" s="14">
        <f t="shared" si="16"/>
        <v>1718.7303976916323</v>
      </c>
      <c r="BJ332" s="18" t="str">
        <f t="shared" si="17"/>
        <v>Muito Alta</v>
      </c>
      <c r="BK332" s="3" t="s">
        <v>885</v>
      </c>
    </row>
    <row r="333" spans="1:63" ht="15.75">
      <c r="A333" s="24">
        <v>329</v>
      </c>
      <c r="B333" s="22">
        <v>312900</v>
      </c>
      <c r="C333" s="13" t="s">
        <v>878</v>
      </c>
      <c r="D333" s="22" t="s">
        <v>826</v>
      </c>
      <c r="E333" s="22" t="s">
        <v>341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3</v>
      </c>
      <c r="W333" s="18">
        <v>0</v>
      </c>
      <c r="X333" s="18">
        <v>2</v>
      </c>
      <c r="Y333" s="18">
        <v>6</v>
      </c>
      <c r="Z333" s="18">
        <v>4</v>
      </c>
      <c r="AA333" s="18">
        <v>3</v>
      </c>
      <c r="AB333" s="18">
        <v>5</v>
      </c>
      <c r="AC333" s="18">
        <v>2</v>
      </c>
      <c r="AD333" s="18">
        <v>0</v>
      </c>
      <c r="AE333" s="18">
        <v>0</v>
      </c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0">
        <f t="shared" si="15"/>
        <v>25</v>
      </c>
      <c r="BH333" s="16">
        <v>8442</v>
      </c>
      <c r="BI333" s="14">
        <f t="shared" si="16"/>
        <v>296.1383558398484</v>
      </c>
      <c r="BJ333" s="18" t="str">
        <f t="shared" si="17"/>
        <v>Média</v>
      </c>
      <c r="BK333" s="3" t="s">
        <v>885</v>
      </c>
    </row>
    <row r="334" spans="1:63" ht="15.75">
      <c r="A334" s="24">
        <v>330</v>
      </c>
      <c r="B334" s="22">
        <v>312910</v>
      </c>
      <c r="C334" s="13" t="s">
        <v>870</v>
      </c>
      <c r="D334" s="22" t="s">
        <v>398</v>
      </c>
      <c r="E334" s="22" t="s">
        <v>342</v>
      </c>
      <c r="F334" s="18">
        <v>1</v>
      </c>
      <c r="G334" s="18">
        <v>0</v>
      </c>
      <c r="H334" s="18">
        <v>1</v>
      </c>
      <c r="I334" s="18">
        <v>0</v>
      </c>
      <c r="J334" s="18">
        <v>1</v>
      </c>
      <c r="K334" s="18">
        <v>2</v>
      </c>
      <c r="L334" s="18">
        <v>2</v>
      </c>
      <c r="M334" s="18">
        <v>2</v>
      </c>
      <c r="N334" s="18">
        <v>2</v>
      </c>
      <c r="O334" s="18">
        <v>4</v>
      </c>
      <c r="P334" s="18">
        <v>2</v>
      </c>
      <c r="Q334" s="18">
        <v>4</v>
      </c>
      <c r="R334" s="18">
        <v>3</v>
      </c>
      <c r="S334" s="18">
        <v>2</v>
      </c>
      <c r="T334" s="18">
        <v>8</v>
      </c>
      <c r="U334" s="18">
        <v>3</v>
      </c>
      <c r="V334" s="18">
        <v>4</v>
      </c>
      <c r="W334" s="18">
        <v>6</v>
      </c>
      <c r="X334" s="18">
        <v>4</v>
      </c>
      <c r="Y334" s="18">
        <v>3</v>
      </c>
      <c r="Z334" s="18">
        <v>2</v>
      </c>
      <c r="AA334" s="18">
        <v>1</v>
      </c>
      <c r="AB334" s="18">
        <v>1</v>
      </c>
      <c r="AC334" s="18">
        <v>0</v>
      </c>
      <c r="AD334" s="18">
        <v>0</v>
      </c>
      <c r="AE334" s="18">
        <v>0</v>
      </c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0">
        <f t="shared" si="15"/>
        <v>58</v>
      </c>
      <c r="BH334" s="16">
        <v>5704</v>
      </c>
      <c r="BI334" s="14">
        <f t="shared" si="16"/>
        <v>1016.8302945301542</v>
      </c>
      <c r="BJ334" s="18" t="str">
        <f t="shared" si="17"/>
        <v>Muito Alta</v>
      </c>
      <c r="BK334" s="3" t="s">
        <v>885</v>
      </c>
    </row>
    <row r="335" spans="1:63" ht="15.75">
      <c r="A335" s="24">
        <v>331</v>
      </c>
      <c r="B335" s="22">
        <v>312920</v>
      </c>
      <c r="C335" s="13" t="s">
        <v>877</v>
      </c>
      <c r="D335" s="22" t="s">
        <v>623</v>
      </c>
      <c r="E335" s="22" t="s">
        <v>343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0">
        <f t="shared" si="15"/>
        <v>0</v>
      </c>
      <c r="BH335" s="16">
        <v>6524</v>
      </c>
      <c r="BI335" s="14">
        <f t="shared" si="16"/>
        <v>0</v>
      </c>
      <c r="BJ335" s="18" t="str">
        <f t="shared" si="17"/>
        <v>Silencioso</v>
      </c>
      <c r="BK335" s="3" t="s">
        <v>885</v>
      </c>
    </row>
    <row r="336" spans="1:63" ht="15.75">
      <c r="A336" s="24">
        <v>332</v>
      </c>
      <c r="B336" s="22">
        <v>312930</v>
      </c>
      <c r="C336" s="13" t="s">
        <v>873</v>
      </c>
      <c r="D336" s="22" t="s">
        <v>228</v>
      </c>
      <c r="E336" s="22" t="s">
        <v>344</v>
      </c>
      <c r="F336" s="18">
        <v>1</v>
      </c>
      <c r="G336" s="18">
        <v>1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1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1</v>
      </c>
      <c r="W336" s="18">
        <v>1</v>
      </c>
      <c r="X336" s="18">
        <v>1</v>
      </c>
      <c r="Y336" s="18">
        <v>1</v>
      </c>
      <c r="Z336" s="18">
        <v>1</v>
      </c>
      <c r="AA336" s="18">
        <v>1</v>
      </c>
      <c r="AB336" s="18">
        <v>0</v>
      </c>
      <c r="AC336" s="18">
        <v>0</v>
      </c>
      <c r="AD336" s="18">
        <v>0</v>
      </c>
      <c r="AE336" s="18">
        <v>0</v>
      </c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0">
        <f t="shared" si="15"/>
        <v>9</v>
      </c>
      <c r="BH336" s="16">
        <v>10867</v>
      </c>
      <c r="BI336" s="14">
        <f t="shared" si="16"/>
        <v>82.8195454127174</v>
      </c>
      <c r="BJ336" s="18" t="str">
        <f t="shared" si="17"/>
        <v>Baixa</v>
      </c>
      <c r="BK336" s="3" t="s">
        <v>885</v>
      </c>
    </row>
    <row r="337" spans="1:63" ht="15.75">
      <c r="A337" s="24">
        <v>333</v>
      </c>
      <c r="B337" s="22">
        <v>312940</v>
      </c>
      <c r="C337" s="13" t="s">
        <v>879</v>
      </c>
      <c r="D337" s="22" t="s">
        <v>75</v>
      </c>
      <c r="E337" s="22" t="s">
        <v>345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0">
        <f t="shared" si="15"/>
        <v>0</v>
      </c>
      <c r="BH337" s="16">
        <v>5033</v>
      </c>
      <c r="BI337" s="14">
        <f t="shared" si="16"/>
        <v>0</v>
      </c>
      <c r="BJ337" s="18" t="str">
        <f t="shared" si="17"/>
        <v>Silencioso</v>
      </c>
      <c r="BK337" s="3" t="s">
        <v>885</v>
      </c>
    </row>
    <row r="338" spans="1:63" ht="15.75">
      <c r="A338" s="24">
        <v>334</v>
      </c>
      <c r="B338" s="22">
        <v>312950</v>
      </c>
      <c r="C338" s="13" t="s">
        <v>874</v>
      </c>
      <c r="D338" s="22" t="s">
        <v>829</v>
      </c>
      <c r="E338" s="22" t="s">
        <v>346</v>
      </c>
      <c r="F338" s="18">
        <v>2</v>
      </c>
      <c r="G338" s="18">
        <v>3</v>
      </c>
      <c r="H338" s="18">
        <v>6</v>
      </c>
      <c r="I338" s="18">
        <v>4</v>
      </c>
      <c r="J338" s="18">
        <v>7</v>
      </c>
      <c r="K338" s="18">
        <v>4</v>
      </c>
      <c r="L338" s="18">
        <v>3</v>
      </c>
      <c r="M338" s="18">
        <v>2</v>
      </c>
      <c r="N338" s="18">
        <v>0</v>
      </c>
      <c r="O338" s="18">
        <v>3</v>
      </c>
      <c r="P338" s="18">
        <v>2</v>
      </c>
      <c r="Q338" s="18">
        <v>4</v>
      </c>
      <c r="R338" s="18">
        <v>1</v>
      </c>
      <c r="S338" s="18">
        <v>7</v>
      </c>
      <c r="T338" s="18">
        <v>12</v>
      </c>
      <c r="U338" s="18">
        <v>12</v>
      </c>
      <c r="V338" s="18">
        <v>11</v>
      </c>
      <c r="W338" s="18">
        <v>2</v>
      </c>
      <c r="X338" s="18">
        <v>9</v>
      </c>
      <c r="Y338" s="18">
        <v>26</v>
      </c>
      <c r="Z338" s="18">
        <v>19</v>
      </c>
      <c r="AA338" s="18">
        <v>22</v>
      </c>
      <c r="AB338" s="18">
        <v>5</v>
      </c>
      <c r="AC338" s="18">
        <v>2</v>
      </c>
      <c r="AD338" s="18">
        <v>0</v>
      </c>
      <c r="AE338" s="18">
        <v>0</v>
      </c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0">
        <f t="shared" si="15"/>
        <v>168</v>
      </c>
      <c r="BH338" s="16">
        <v>25035</v>
      </c>
      <c r="BI338" s="14">
        <f t="shared" si="16"/>
        <v>671.06051527861</v>
      </c>
      <c r="BJ338" s="18" t="str">
        <f t="shared" si="17"/>
        <v>Muito Alta</v>
      </c>
      <c r="BK338" s="3" t="s">
        <v>886</v>
      </c>
    </row>
    <row r="339" spans="1:63" ht="15.75">
      <c r="A339" s="24">
        <v>335</v>
      </c>
      <c r="B339" s="22">
        <v>312960</v>
      </c>
      <c r="C339" s="13" t="s">
        <v>881</v>
      </c>
      <c r="D339" s="22" t="s">
        <v>609</v>
      </c>
      <c r="E339" s="22" t="s">
        <v>347</v>
      </c>
      <c r="F339" s="18">
        <v>7</v>
      </c>
      <c r="G339" s="18">
        <v>37</v>
      </c>
      <c r="H339" s="18">
        <v>30</v>
      </c>
      <c r="I339" s="18">
        <v>19</v>
      </c>
      <c r="J339" s="18">
        <v>10</v>
      </c>
      <c r="K339" s="18">
        <v>18</v>
      </c>
      <c r="L339" s="18">
        <v>8</v>
      </c>
      <c r="M339" s="18">
        <v>5</v>
      </c>
      <c r="N339" s="18">
        <v>1</v>
      </c>
      <c r="O339" s="18">
        <v>2</v>
      </c>
      <c r="P339" s="18">
        <v>4</v>
      </c>
      <c r="Q339" s="18">
        <v>11</v>
      </c>
      <c r="R339" s="18">
        <v>5</v>
      </c>
      <c r="S339" s="18">
        <v>1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1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0">
        <f t="shared" si="15"/>
        <v>159</v>
      </c>
      <c r="BH339" s="16">
        <v>8351</v>
      </c>
      <c r="BI339" s="14">
        <f t="shared" si="16"/>
        <v>1903.963597173991</v>
      </c>
      <c r="BJ339" s="18" t="str">
        <f t="shared" si="17"/>
        <v>Muito Alta</v>
      </c>
      <c r="BK339" s="3" t="s">
        <v>885</v>
      </c>
    </row>
    <row r="340" spans="1:63" ht="15.75">
      <c r="A340" s="24">
        <v>336</v>
      </c>
      <c r="B340" s="22">
        <v>312965</v>
      </c>
      <c r="C340" s="13" t="s">
        <v>881</v>
      </c>
      <c r="D340" s="22" t="s">
        <v>410</v>
      </c>
      <c r="E340" s="22" t="s">
        <v>348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1</v>
      </c>
      <c r="L340" s="18">
        <v>0</v>
      </c>
      <c r="M340" s="18">
        <v>0</v>
      </c>
      <c r="N340" s="18">
        <v>0</v>
      </c>
      <c r="O340" s="18">
        <v>2</v>
      </c>
      <c r="P340" s="18">
        <v>1</v>
      </c>
      <c r="Q340" s="18">
        <v>0</v>
      </c>
      <c r="R340" s="18">
        <v>0</v>
      </c>
      <c r="S340" s="18">
        <v>4</v>
      </c>
      <c r="T340" s="18">
        <v>11</v>
      </c>
      <c r="U340" s="18">
        <v>8</v>
      </c>
      <c r="V340" s="18">
        <v>19</v>
      </c>
      <c r="W340" s="18">
        <v>13</v>
      </c>
      <c r="X340" s="18">
        <v>8</v>
      </c>
      <c r="Y340" s="18">
        <v>28</v>
      </c>
      <c r="Z340" s="18">
        <v>15</v>
      </c>
      <c r="AA340" s="18">
        <v>20</v>
      </c>
      <c r="AB340" s="18">
        <v>13</v>
      </c>
      <c r="AC340" s="18">
        <v>0</v>
      </c>
      <c r="AD340" s="18">
        <v>0</v>
      </c>
      <c r="AE340" s="18">
        <v>0</v>
      </c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0">
        <f t="shared" si="15"/>
        <v>143</v>
      </c>
      <c r="BH340" s="16">
        <v>5975</v>
      </c>
      <c r="BI340" s="14">
        <f t="shared" si="16"/>
        <v>2393.305439330544</v>
      </c>
      <c r="BJ340" s="18" t="str">
        <f t="shared" si="17"/>
        <v>Muito Alta</v>
      </c>
      <c r="BK340" s="3" t="s">
        <v>885</v>
      </c>
    </row>
    <row r="341" spans="1:63" ht="15.75">
      <c r="A341" s="24">
        <v>337</v>
      </c>
      <c r="B341" s="22">
        <v>312970</v>
      </c>
      <c r="C341" s="13" t="s">
        <v>877</v>
      </c>
      <c r="D341" s="22" t="s">
        <v>570</v>
      </c>
      <c r="E341" s="22" t="s">
        <v>349</v>
      </c>
      <c r="F341" s="18">
        <v>0</v>
      </c>
      <c r="G341" s="18">
        <v>1</v>
      </c>
      <c r="H341" s="18">
        <v>0</v>
      </c>
      <c r="I341" s="18">
        <v>2</v>
      </c>
      <c r="J341" s="18">
        <v>0</v>
      </c>
      <c r="K341" s="18">
        <v>1</v>
      </c>
      <c r="L341" s="18">
        <v>1</v>
      </c>
      <c r="M341" s="18">
        <v>1</v>
      </c>
      <c r="N341" s="18">
        <v>0</v>
      </c>
      <c r="O341" s="18">
        <v>0</v>
      </c>
      <c r="P341" s="18">
        <v>0</v>
      </c>
      <c r="Q341" s="18">
        <v>4</v>
      </c>
      <c r="R341" s="18">
        <v>3</v>
      </c>
      <c r="S341" s="18">
        <v>4</v>
      </c>
      <c r="T341" s="18">
        <v>4</v>
      </c>
      <c r="U341" s="18">
        <v>5</v>
      </c>
      <c r="V341" s="18">
        <v>5</v>
      </c>
      <c r="W341" s="18">
        <v>10</v>
      </c>
      <c r="X341" s="18">
        <v>11</v>
      </c>
      <c r="Y341" s="18">
        <v>11</v>
      </c>
      <c r="Z341" s="18">
        <v>7</v>
      </c>
      <c r="AA341" s="18">
        <v>5</v>
      </c>
      <c r="AB341" s="18">
        <v>1</v>
      </c>
      <c r="AC341" s="18">
        <v>0</v>
      </c>
      <c r="AD341" s="18">
        <v>0</v>
      </c>
      <c r="AE341" s="18">
        <v>0</v>
      </c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0">
        <f t="shared" si="15"/>
        <v>76</v>
      </c>
      <c r="BH341" s="16">
        <v>13687</v>
      </c>
      <c r="BI341" s="14">
        <f t="shared" si="16"/>
        <v>555.2714254401988</v>
      </c>
      <c r="BJ341" s="18" t="str">
        <f t="shared" si="17"/>
        <v>Muito Alta</v>
      </c>
      <c r="BK341" s="3" t="s">
        <v>885</v>
      </c>
    </row>
    <row r="342" spans="1:63" ht="15.75">
      <c r="A342" s="24">
        <v>338</v>
      </c>
      <c r="B342" s="22">
        <v>312980</v>
      </c>
      <c r="C342" s="13" t="s">
        <v>871</v>
      </c>
      <c r="D342" s="22" t="s">
        <v>80</v>
      </c>
      <c r="E342" s="22" t="s">
        <v>350</v>
      </c>
      <c r="F342" s="18">
        <v>17</v>
      </c>
      <c r="G342" s="18">
        <v>6</v>
      </c>
      <c r="H342" s="18">
        <v>5</v>
      </c>
      <c r="I342" s="18">
        <v>3</v>
      </c>
      <c r="J342" s="18">
        <v>24</v>
      </c>
      <c r="K342" s="18">
        <v>33</v>
      </c>
      <c r="L342" s="18">
        <v>57</v>
      </c>
      <c r="M342" s="18">
        <v>78</v>
      </c>
      <c r="N342" s="18">
        <v>103</v>
      </c>
      <c r="O342" s="18">
        <v>178</v>
      </c>
      <c r="P342" s="18">
        <v>296</v>
      </c>
      <c r="Q342" s="18">
        <v>420</v>
      </c>
      <c r="R342" s="18">
        <v>370</v>
      </c>
      <c r="S342" s="18">
        <v>509</v>
      </c>
      <c r="T342" s="18">
        <v>611</v>
      </c>
      <c r="U342" s="18">
        <v>592</v>
      </c>
      <c r="V342" s="18">
        <v>879</v>
      </c>
      <c r="W342" s="18">
        <v>801</v>
      </c>
      <c r="X342" s="18">
        <v>834</v>
      </c>
      <c r="Y342" s="18">
        <v>804</v>
      </c>
      <c r="Z342" s="18">
        <v>733</v>
      </c>
      <c r="AA342" s="18">
        <v>371</v>
      </c>
      <c r="AB342" s="18">
        <v>121</v>
      </c>
      <c r="AC342" s="18">
        <v>27</v>
      </c>
      <c r="AD342" s="18">
        <v>0</v>
      </c>
      <c r="AE342" s="18">
        <v>0</v>
      </c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0">
        <f t="shared" si="15"/>
        <v>7872</v>
      </c>
      <c r="BH342" s="16">
        <v>179015</v>
      </c>
      <c r="BI342" s="14">
        <f t="shared" si="16"/>
        <v>4397.396866184397</v>
      </c>
      <c r="BJ342" s="18" t="str">
        <f t="shared" si="17"/>
        <v>Muito Alta</v>
      </c>
      <c r="BK342" s="3" t="s">
        <v>888</v>
      </c>
    </row>
    <row r="343" spans="1:63" ht="15.75">
      <c r="A343" s="24">
        <v>339</v>
      </c>
      <c r="B343" s="22">
        <v>312990</v>
      </c>
      <c r="C343" s="13" t="s">
        <v>877</v>
      </c>
      <c r="D343" s="22" t="s">
        <v>623</v>
      </c>
      <c r="E343" s="22" t="s">
        <v>351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0">
        <f t="shared" si="15"/>
        <v>0</v>
      </c>
      <c r="BH343" s="16">
        <v>3483</v>
      </c>
      <c r="BI343" s="14">
        <f t="shared" si="16"/>
        <v>0</v>
      </c>
      <c r="BJ343" s="18" t="str">
        <f t="shared" si="17"/>
        <v>Silencioso</v>
      </c>
      <c r="BK343" s="3" t="s">
        <v>885</v>
      </c>
    </row>
    <row r="344" spans="1:63" ht="15.75">
      <c r="A344" s="24">
        <v>340</v>
      </c>
      <c r="B344" s="22">
        <v>313000</v>
      </c>
      <c r="C344" s="13" t="s">
        <v>879</v>
      </c>
      <c r="D344" s="22" t="s">
        <v>868</v>
      </c>
      <c r="E344" s="22" t="s">
        <v>352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0">
        <f t="shared" si="15"/>
        <v>0</v>
      </c>
      <c r="BH344" s="16">
        <v>2982</v>
      </c>
      <c r="BI344" s="14">
        <f t="shared" si="16"/>
        <v>0</v>
      </c>
      <c r="BJ344" s="18" t="str">
        <f t="shared" si="17"/>
        <v>Silencioso</v>
      </c>
      <c r="BK344" s="3" t="s">
        <v>885</v>
      </c>
    </row>
    <row r="345" spans="1:63" ht="15.75">
      <c r="A345" s="24">
        <v>341</v>
      </c>
      <c r="B345" s="22">
        <v>313005</v>
      </c>
      <c r="C345" s="13" t="s">
        <v>881</v>
      </c>
      <c r="D345" s="22" t="s">
        <v>410</v>
      </c>
      <c r="E345" s="22" t="s">
        <v>353</v>
      </c>
      <c r="F345" s="18">
        <v>10</v>
      </c>
      <c r="G345" s="18">
        <v>0</v>
      </c>
      <c r="H345" s="18">
        <v>1</v>
      </c>
      <c r="I345" s="18">
        <v>1</v>
      </c>
      <c r="J345" s="18">
        <v>0</v>
      </c>
      <c r="K345" s="18">
        <v>2</v>
      </c>
      <c r="L345" s="18">
        <v>2</v>
      </c>
      <c r="M345" s="18">
        <v>0</v>
      </c>
      <c r="N345" s="18">
        <v>4</v>
      </c>
      <c r="O345" s="18">
        <v>1</v>
      </c>
      <c r="P345" s="18">
        <v>2</v>
      </c>
      <c r="Q345" s="18">
        <v>4</v>
      </c>
      <c r="R345" s="18">
        <v>1</v>
      </c>
      <c r="S345" s="18">
        <v>3</v>
      </c>
      <c r="T345" s="18">
        <v>1</v>
      </c>
      <c r="U345" s="18">
        <v>1</v>
      </c>
      <c r="V345" s="18">
        <v>1</v>
      </c>
      <c r="W345" s="18">
        <v>3</v>
      </c>
      <c r="X345" s="18">
        <v>4</v>
      </c>
      <c r="Y345" s="18">
        <v>1</v>
      </c>
      <c r="Z345" s="18">
        <v>3</v>
      </c>
      <c r="AA345" s="18">
        <v>3</v>
      </c>
      <c r="AB345" s="18">
        <v>0</v>
      </c>
      <c r="AC345" s="18">
        <v>0</v>
      </c>
      <c r="AD345" s="18">
        <v>0</v>
      </c>
      <c r="AE345" s="18">
        <v>0</v>
      </c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0">
        <f t="shared" si="15"/>
        <v>48</v>
      </c>
      <c r="BH345" s="16">
        <v>11879</v>
      </c>
      <c r="BI345" s="14">
        <f t="shared" si="16"/>
        <v>404.0744170384712</v>
      </c>
      <c r="BJ345" s="18" t="str">
        <f t="shared" si="17"/>
        <v>Alta</v>
      </c>
      <c r="BK345" s="3" t="s">
        <v>885</v>
      </c>
    </row>
    <row r="346" spans="1:63" ht="15.75">
      <c r="A346" s="24">
        <v>342</v>
      </c>
      <c r="B346" s="22">
        <v>313010</v>
      </c>
      <c r="C346" s="13" t="s">
        <v>871</v>
      </c>
      <c r="D346" s="22" t="s">
        <v>80</v>
      </c>
      <c r="E346" s="22" t="s">
        <v>354</v>
      </c>
      <c r="F346" s="18">
        <v>2</v>
      </c>
      <c r="G346" s="18">
        <v>7</v>
      </c>
      <c r="H346" s="18">
        <v>3</v>
      </c>
      <c r="I346" s="18">
        <v>9</v>
      </c>
      <c r="J346" s="18">
        <v>19</v>
      </c>
      <c r="K346" s="18">
        <v>47</v>
      </c>
      <c r="L346" s="18">
        <v>73</v>
      </c>
      <c r="M346" s="18">
        <v>83</v>
      </c>
      <c r="N346" s="18">
        <v>79</v>
      </c>
      <c r="O346" s="18">
        <v>119</v>
      </c>
      <c r="P346" s="18">
        <v>228</v>
      </c>
      <c r="Q346" s="18">
        <v>219</v>
      </c>
      <c r="R346" s="18">
        <v>204</v>
      </c>
      <c r="S346" s="18">
        <v>248</v>
      </c>
      <c r="T346" s="18">
        <v>210</v>
      </c>
      <c r="U346" s="18">
        <v>181</v>
      </c>
      <c r="V346" s="18">
        <v>240</v>
      </c>
      <c r="W346" s="18">
        <v>190</v>
      </c>
      <c r="X346" s="18">
        <v>166</v>
      </c>
      <c r="Y346" s="18">
        <v>130</v>
      </c>
      <c r="Z346" s="18">
        <v>59</v>
      </c>
      <c r="AA346" s="18">
        <v>47</v>
      </c>
      <c r="AB346" s="18">
        <v>12</v>
      </c>
      <c r="AC346" s="18">
        <v>2</v>
      </c>
      <c r="AD346" s="18">
        <v>0</v>
      </c>
      <c r="AE346" s="18">
        <v>0</v>
      </c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0">
        <f t="shared" si="15"/>
        <v>2577</v>
      </c>
      <c r="BH346" s="16">
        <v>42246</v>
      </c>
      <c r="BI346" s="14">
        <f t="shared" si="16"/>
        <v>6099.98579747195</v>
      </c>
      <c r="BJ346" s="18" t="str">
        <f t="shared" si="17"/>
        <v>Muito Alta</v>
      </c>
      <c r="BK346" s="3" t="s">
        <v>886</v>
      </c>
    </row>
    <row r="347" spans="1:63" ht="15.75">
      <c r="A347" s="24">
        <v>343</v>
      </c>
      <c r="B347" s="22">
        <v>313020</v>
      </c>
      <c r="C347" s="13" t="s">
        <v>875</v>
      </c>
      <c r="D347" s="22" t="s">
        <v>262</v>
      </c>
      <c r="E347" s="22" t="s">
        <v>355</v>
      </c>
      <c r="F347" s="18">
        <v>0</v>
      </c>
      <c r="G347" s="18">
        <v>0</v>
      </c>
      <c r="H347" s="18">
        <v>0</v>
      </c>
      <c r="I347" s="18">
        <v>1</v>
      </c>
      <c r="J347" s="18">
        <v>4</v>
      </c>
      <c r="K347" s="18">
        <v>2</v>
      </c>
      <c r="L347" s="18">
        <v>2</v>
      </c>
      <c r="M347" s="18">
        <v>0</v>
      </c>
      <c r="N347" s="18">
        <v>2</v>
      </c>
      <c r="O347" s="18">
        <v>0</v>
      </c>
      <c r="P347" s="18">
        <v>2</v>
      </c>
      <c r="Q347" s="18">
        <v>1</v>
      </c>
      <c r="R347" s="18">
        <v>6</v>
      </c>
      <c r="S347" s="18">
        <v>3</v>
      </c>
      <c r="T347" s="18">
        <v>3</v>
      </c>
      <c r="U347" s="18">
        <v>11</v>
      </c>
      <c r="V347" s="18">
        <v>7</v>
      </c>
      <c r="W347" s="18">
        <v>8</v>
      </c>
      <c r="X347" s="18">
        <v>17</v>
      </c>
      <c r="Y347" s="18">
        <v>22</v>
      </c>
      <c r="Z347" s="18">
        <v>15</v>
      </c>
      <c r="AA347" s="18">
        <v>8</v>
      </c>
      <c r="AB347" s="18">
        <v>10</v>
      </c>
      <c r="AC347" s="18">
        <v>1</v>
      </c>
      <c r="AD347" s="18">
        <v>0</v>
      </c>
      <c r="AE347" s="18">
        <v>0</v>
      </c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0">
        <f t="shared" si="15"/>
        <v>125</v>
      </c>
      <c r="BH347" s="16">
        <v>10709</v>
      </c>
      <c r="BI347" s="14">
        <f t="shared" si="16"/>
        <v>1167.2425063031096</v>
      </c>
      <c r="BJ347" s="18" t="str">
        <f t="shared" si="17"/>
        <v>Muito Alta</v>
      </c>
      <c r="BK347" s="3" t="s">
        <v>885</v>
      </c>
    </row>
    <row r="348" spans="1:63" ht="15.75">
      <c r="A348" s="24">
        <v>344</v>
      </c>
      <c r="B348" s="22">
        <v>313030</v>
      </c>
      <c r="C348" s="13" t="s">
        <v>875</v>
      </c>
      <c r="D348" s="22" t="s">
        <v>262</v>
      </c>
      <c r="E348" s="22" t="s">
        <v>356</v>
      </c>
      <c r="F348" s="18">
        <v>3</v>
      </c>
      <c r="G348" s="18">
        <v>5</v>
      </c>
      <c r="H348" s="18">
        <v>11</v>
      </c>
      <c r="I348" s="18">
        <v>13</v>
      </c>
      <c r="J348" s="18">
        <v>15</v>
      </c>
      <c r="K348" s="18">
        <v>11</v>
      </c>
      <c r="L348" s="18">
        <v>5</v>
      </c>
      <c r="M348" s="18">
        <v>4</v>
      </c>
      <c r="N348" s="18">
        <v>8</v>
      </c>
      <c r="O348" s="18">
        <v>2</v>
      </c>
      <c r="P348" s="18">
        <v>2</v>
      </c>
      <c r="Q348" s="18">
        <v>3</v>
      </c>
      <c r="R348" s="18">
        <v>8</v>
      </c>
      <c r="S348" s="18">
        <v>6</v>
      </c>
      <c r="T348" s="18">
        <v>9</v>
      </c>
      <c r="U348" s="18">
        <v>10</v>
      </c>
      <c r="V348" s="18">
        <v>21</v>
      </c>
      <c r="W348" s="18">
        <v>17</v>
      </c>
      <c r="X348" s="18">
        <v>16</v>
      </c>
      <c r="Y348" s="18">
        <v>51</v>
      </c>
      <c r="Z348" s="18">
        <v>48</v>
      </c>
      <c r="AA348" s="18">
        <v>39</v>
      </c>
      <c r="AB348" s="18">
        <v>16</v>
      </c>
      <c r="AC348" s="18">
        <v>15</v>
      </c>
      <c r="AD348" s="18">
        <v>1</v>
      </c>
      <c r="AE348" s="18">
        <v>0</v>
      </c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0">
        <f t="shared" si="15"/>
        <v>339</v>
      </c>
      <c r="BH348" s="16">
        <v>7971</v>
      </c>
      <c r="BI348" s="14">
        <f t="shared" si="16"/>
        <v>4252.916823485134</v>
      </c>
      <c r="BJ348" s="18" t="str">
        <f t="shared" si="17"/>
        <v>Muito Alta</v>
      </c>
      <c r="BK348" s="3" t="s">
        <v>885</v>
      </c>
    </row>
    <row r="349" spans="1:63" ht="15.75">
      <c r="A349" s="24">
        <v>345</v>
      </c>
      <c r="B349" s="22">
        <v>313040</v>
      </c>
      <c r="C349" s="13" t="s">
        <v>877</v>
      </c>
      <c r="D349" s="22" t="s">
        <v>840</v>
      </c>
      <c r="E349" s="22" t="s">
        <v>357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2</v>
      </c>
      <c r="W349" s="18">
        <v>4</v>
      </c>
      <c r="X349" s="18">
        <v>1</v>
      </c>
      <c r="Y349" s="18">
        <v>0</v>
      </c>
      <c r="Z349" s="18">
        <v>4</v>
      </c>
      <c r="AA349" s="18">
        <v>2</v>
      </c>
      <c r="AB349" s="18">
        <v>1</v>
      </c>
      <c r="AC349" s="18">
        <v>0</v>
      </c>
      <c r="AD349" s="18">
        <v>0</v>
      </c>
      <c r="AE349" s="18">
        <v>0</v>
      </c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0">
        <f t="shared" si="15"/>
        <v>14</v>
      </c>
      <c r="BH349" s="16">
        <v>6488</v>
      </c>
      <c r="BI349" s="14">
        <f t="shared" si="16"/>
        <v>215.7829839704069</v>
      </c>
      <c r="BJ349" s="18" t="str">
        <f t="shared" si="17"/>
        <v>Média</v>
      </c>
      <c r="BK349" s="3" t="s">
        <v>885</v>
      </c>
    </row>
    <row r="350" spans="1:63" ht="15.75">
      <c r="A350" s="24">
        <v>346</v>
      </c>
      <c r="B350" s="22">
        <v>313050</v>
      </c>
      <c r="C350" s="13" t="s">
        <v>877</v>
      </c>
      <c r="D350" s="22" t="s">
        <v>840</v>
      </c>
      <c r="E350" s="22" t="s">
        <v>358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2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2</v>
      </c>
      <c r="U350" s="18">
        <v>1</v>
      </c>
      <c r="V350" s="18">
        <v>0</v>
      </c>
      <c r="W350" s="18">
        <v>0</v>
      </c>
      <c r="X350" s="18">
        <v>2</v>
      </c>
      <c r="Y350" s="18">
        <v>0</v>
      </c>
      <c r="Z350" s="18">
        <v>2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0">
        <f t="shared" si="15"/>
        <v>9</v>
      </c>
      <c r="BH350" s="16">
        <v>12303</v>
      </c>
      <c r="BI350" s="14">
        <f t="shared" si="16"/>
        <v>73.1528895391368</v>
      </c>
      <c r="BJ350" s="18" t="str">
        <f t="shared" si="17"/>
        <v>Baixa</v>
      </c>
      <c r="BK350" s="3" t="s">
        <v>885</v>
      </c>
    </row>
    <row r="351" spans="1:63" ht="15.75">
      <c r="A351" s="24">
        <v>347</v>
      </c>
      <c r="B351" s="22">
        <v>313055</v>
      </c>
      <c r="C351" s="13" t="s">
        <v>873</v>
      </c>
      <c r="D351" s="22" t="s">
        <v>228</v>
      </c>
      <c r="E351" s="22" t="s">
        <v>359</v>
      </c>
      <c r="F351" s="18">
        <v>0</v>
      </c>
      <c r="G351" s="18">
        <v>1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1</v>
      </c>
      <c r="R351" s="18">
        <v>1</v>
      </c>
      <c r="S351" s="18">
        <v>1</v>
      </c>
      <c r="T351" s="18">
        <v>1</v>
      </c>
      <c r="U351" s="18">
        <v>0</v>
      </c>
      <c r="V351" s="18">
        <v>0</v>
      </c>
      <c r="W351" s="18">
        <v>1</v>
      </c>
      <c r="X351" s="18">
        <v>0</v>
      </c>
      <c r="Y351" s="18">
        <v>0</v>
      </c>
      <c r="Z351" s="18">
        <v>4</v>
      </c>
      <c r="AA351" s="18">
        <v>0</v>
      </c>
      <c r="AB351" s="18">
        <v>2</v>
      </c>
      <c r="AC351" s="18">
        <v>0</v>
      </c>
      <c r="AD351" s="18">
        <v>0</v>
      </c>
      <c r="AE351" s="18">
        <v>0</v>
      </c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0">
        <f t="shared" si="15"/>
        <v>12</v>
      </c>
      <c r="BH351" s="16">
        <v>6865</v>
      </c>
      <c r="BI351" s="14">
        <f t="shared" si="16"/>
        <v>174.79970866715223</v>
      </c>
      <c r="BJ351" s="18" t="str">
        <f t="shared" si="17"/>
        <v>Média</v>
      </c>
      <c r="BK351" s="3" t="s">
        <v>885</v>
      </c>
    </row>
    <row r="352" spans="1:63" ht="15.75">
      <c r="A352" s="24">
        <v>348</v>
      </c>
      <c r="B352" s="22">
        <v>313060</v>
      </c>
      <c r="C352" s="13" t="s">
        <v>877</v>
      </c>
      <c r="D352" s="22" t="s">
        <v>623</v>
      </c>
      <c r="E352" s="22" t="s">
        <v>360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1</v>
      </c>
      <c r="N352" s="18">
        <v>0</v>
      </c>
      <c r="O352" s="18">
        <v>0</v>
      </c>
      <c r="P352" s="18">
        <v>0</v>
      </c>
      <c r="Q352" s="18">
        <v>0</v>
      </c>
      <c r="R352" s="18">
        <v>1</v>
      </c>
      <c r="S352" s="18">
        <v>0</v>
      </c>
      <c r="T352" s="18">
        <v>2</v>
      </c>
      <c r="U352" s="18">
        <v>4</v>
      </c>
      <c r="V352" s="18">
        <v>1</v>
      </c>
      <c r="W352" s="18">
        <v>0</v>
      </c>
      <c r="X352" s="18">
        <v>1</v>
      </c>
      <c r="Y352" s="18">
        <v>1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0">
        <f t="shared" si="15"/>
        <v>11</v>
      </c>
      <c r="BH352" s="16">
        <v>7297</v>
      </c>
      <c r="BI352" s="14">
        <f t="shared" si="16"/>
        <v>150.7468822803892</v>
      </c>
      <c r="BJ352" s="18" t="str">
        <f t="shared" si="17"/>
        <v>Média</v>
      </c>
      <c r="BK352" s="3" t="s">
        <v>885</v>
      </c>
    </row>
    <row r="353" spans="1:63" ht="15.75">
      <c r="A353" s="24">
        <v>349</v>
      </c>
      <c r="B353" s="22">
        <v>313065</v>
      </c>
      <c r="C353" s="13" t="s">
        <v>881</v>
      </c>
      <c r="D353" s="22" t="s">
        <v>512</v>
      </c>
      <c r="E353" s="22" t="s">
        <v>361</v>
      </c>
      <c r="F353" s="18">
        <v>0</v>
      </c>
      <c r="G353" s="18">
        <v>0</v>
      </c>
      <c r="H353" s="18">
        <v>0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>
        <v>0</v>
      </c>
      <c r="S353" s="18">
        <v>2</v>
      </c>
      <c r="T353" s="18">
        <v>5</v>
      </c>
      <c r="U353" s="18">
        <v>13</v>
      </c>
      <c r="V353" s="18">
        <v>3</v>
      </c>
      <c r="W353" s="18">
        <v>6</v>
      </c>
      <c r="X353" s="18">
        <v>3</v>
      </c>
      <c r="Y353" s="18">
        <v>6</v>
      </c>
      <c r="Z353" s="18">
        <v>6</v>
      </c>
      <c r="AA353" s="18">
        <v>6</v>
      </c>
      <c r="AB353" s="18">
        <v>0</v>
      </c>
      <c r="AC353" s="18">
        <v>0</v>
      </c>
      <c r="AD353" s="18">
        <v>0</v>
      </c>
      <c r="AE353" s="18">
        <v>0</v>
      </c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0">
        <f t="shared" si="15"/>
        <v>52</v>
      </c>
      <c r="BH353" s="16">
        <v>7363</v>
      </c>
      <c r="BI353" s="14">
        <f t="shared" si="16"/>
        <v>706.2338720630178</v>
      </c>
      <c r="BJ353" s="18" t="str">
        <f t="shared" si="17"/>
        <v>Muito Alta</v>
      </c>
      <c r="BK353" s="3" t="s">
        <v>885</v>
      </c>
    </row>
    <row r="354" spans="1:63" ht="15.75">
      <c r="A354" s="24">
        <v>350</v>
      </c>
      <c r="B354" s="22">
        <v>313070</v>
      </c>
      <c r="C354" s="13" t="s">
        <v>870</v>
      </c>
      <c r="D354" s="22" t="s">
        <v>830</v>
      </c>
      <c r="E354" s="22" t="s">
        <v>362</v>
      </c>
      <c r="F354" s="18">
        <v>0</v>
      </c>
      <c r="G354" s="18">
        <v>1</v>
      </c>
      <c r="H354" s="18">
        <v>0</v>
      </c>
      <c r="I354" s="18">
        <v>0</v>
      </c>
      <c r="J354" s="18">
        <v>2</v>
      </c>
      <c r="K354" s="18">
        <v>4</v>
      </c>
      <c r="L354" s="18">
        <v>3</v>
      </c>
      <c r="M354" s="18">
        <v>4</v>
      </c>
      <c r="N354" s="18">
        <v>2</v>
      </c>
      <c r="O354" s="18">
        <v>1</v>
      </c>
      <c r="P354" s="18">
        <v>2</v>
      </c>
      <c r="Q354" s="18">
        <v>2</v>
      </c>
      <c r="R354" s="18">
        <v>2</v>
      </c>
      <c r="S354" s="18">
        <v>5</v>
      </c>
      <c r="T354" s="18">
        <v>11</v>
      </c>
      <c r="U354" s="18">
        <v>14</v>
      </c>
      <c r="V354" s="18">
        <v>20</v>
      </c>
      <c r="W354" s="18">
        <v>22</v>
      </c>
      <c r="X354" s="18">
        <v>19</v>
      </c>
      <c r="Y354" s="18">
        <v>11</v>
      </c>
      <c r="Z354" s="18">
        <v>10</v>
      </c>
      <c r="AA354" s="18">
        <v>3</v>
      </c>
      <c r="AB354" s="18">
        <v>0</v>
      </c>
      <c r="AC354" s="18">
        <v>0</v>
      </c>
      <c r="AD354" s="18">
        <v>0</v>
      </c>
      <c r="AE354" s="18">
        <v>0</v>
      </c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0">
        <f t="shared" si="15"/>
        <v>138</v>
      </c>
      <c r="BH354" s="16">
        <v>6829</v>
      </c>
      <c r="BI354" s="14">
        <f t="shared" si="16"/>
        <v>2020.7936740371943</v>
      </c>
      <c r="BJ354" s="18" t="str">
        <f t="shared" si="17"/>
        <v>Muito Alta</v>
      </c>
      <c r="BK354" s="3" t="s">
        <v>885</v>
      </c>
    </row>
    <row r="355" spans="1:63" ht="15.75">
      <c r="A355" s="24">
        <v>351</v>
      </c>
      <c r="B355" s="22">
        <v>313080</v>
      </c>
      <c r="C355" s="13" t="s">
        <v>877</v>
      </c>
      <c r="D355" s="22" t="s">
        <v>840</v>
      </c>
      <c r="E355" s="22" t="s">
        <v>363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0">
        <f t="shared" si="15"/>
        <v>0</v>
      </c>
      <c r="BH355" s="16">
        <v>2757</v>
      </c>
      <c r="BI355" s="14">
        <f t="shared" si="16"/>
        <v>0</v>
      </c>
      <c r="BJ355" s="18" t="str">
        <f t="shared" si="17"/>
        <v>Silencioso</v>
      </c>
      <c r="BK355" s="3" t="s">
        <v>885</v>
      </c>
    </row>
    <row r="356" spans="1:63" ht="15.75">
      <c r="A356" s="24">
        <v>352</v>
      </c>
      <c r="B356" s="22">
        <v>313090</v>
      </c>
      <c r="C356" s="13" t="s">
        <v>873</v>
      </c>
      <c r="D356" s="22" t="s">
        <v>228</v>
      </c>
      <c r="E356" s="22" t="s">
        <v>364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1</v>
      </c>
      <c r="P356" s="18">
        <v>1</v>
      </c>
      <c r="Q356" s="18">
        <v>1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4</v>
      </c>
      <c r="X356" s="18">
        <v>4</v>
      </c>
      <c r="Y356" s="18">
        <v>4</v>
      </c>
      <c r="Z356" s="18">
        <v>0</v>
      </c>
      <c r="AA356" s="18">
        <v>3</v>
      </c>
      <c r="AB356" s="18">
        <v>1</v>
      </c>
      <c r="AC356" s="18">
        <v>3</v>
      </c>
      <c r="AD356" s="18">
        <v>0</v>
      </c>
      <c r="AE356" s="18">
        <v>0</v>
      </c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0">
        <f t="shared" si="15"/>
        <v>22</v>
      </c>
      <c r="BH356" s="16">
        <v>24204</v>
      </c>
      <c r="BI356" s="14">
        <f t="shared" si="16"/>
        <v>90.89406709634771</v>
      </c>
      <c r="BJ356" s="18" t="str">
        <f t="shared" si="17"/>
        <v>Baixa</v>
      </c>
      <c r="BK356" s="3" t="s">
        <v>885</v>
      </c>
    </row>
    <row r="357" spans="1:63" ht="15.75">
      <c r="A357" s="24">
        <v>353</v>
      </c>
      <c r="B357" s="22">
        <v>313100</v>
      </c>
      <c r="C357" s="13" t="s">
        <v>871</v>
      </c>
      <c r="D357" s="22" t="s">
        <v>795</v>
      </c>
      <c r="E357" s="22" t="s">
        <v>365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3</v>
      </c>
      <c r="O357" s="18">
        <v>1</v>
      </c>
      <c r="P357" s="18">
        <v>0</v>
      </c>
      <c r="Q357" s="18">
        <v>1</v>
      </c>
      <c r="R357" s="18">
        <v>0</v>
      </c>
      <c r="S357" s="18">
        <v>9</v>
      </c>
      <c r="T357" s="18">
        <v>9</v>
      </c>
      <c r="U357" s="18">
        <v>16</v>
      </c>
      <c r="V357" s="18">
        <v>20</v>
      </c>
      <c r="W357" s="18">
        <v>18</v>
      </c>
      <c r="X357" s="18">
        <v>24</v>
      </c>
      <c r="Y357" s="18">
        <v>22</v>
      </c>
      <c r="Z357" s="18">
        <v>14</v>
      </c>
      <c r="AA357" s="18">
        <v>18</v>
      </c>
      <c r="AB357" s="18">
        <v>16</v>
      </c>
      <c r="AC357" s="18">
        <v>13</v>
      </c>
      <c r="AD357" s="18">
        <v>3</v>
      </c>
      <c r="AE357" s="18">
        <v>0</v>
      </c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0">
        <f t="shared" si="15"/>
        <v>187</v>
      </c>
      <c r="BH357" s="16">
        <v>6228</v>
      </c>
      <c r="BI357" s="14">
        <f t="shared" si="16"/>
        <v>3002.5690430314708</v>
      </c>
      <c r="BJ357" s="18" t="str">
        <f t="shared" si="17"/>
        <v>Muito Alta</v>
      </c>
      <c r="BK357" s="3" t="s">
        <v>885</v>
      </c>
    </row>
    <row r="358" spans="1:63" ht="15.75">
      <c r="A358" s="24">
        <v>354</v>
      </c>
      <c r="B358" s="22">
        <v>313110</v>
      </c>
      <c r="C358" s="13" t="s">
        <v>871</v>
      </c>
      <c r="D358" s="22" t="s">
        <v>795</v>
      </c>
      <c r="E358" s="22" t="s">
        <v>366</v>
      </c>
      <c r="F358" s="18">
        <v>0</v>
      </c>
      <c r="G358" s="18">
        <v>1</v>
      </c>
      <c r="H358" s="18">
        <v>0</v>
      </c>
      <c r="I358" s="18">
        <v>0</v>
      </c>
      <c r="J358" s="18">
        <v>0</v>
      </c>
      <c r="K358" s="18">
        <v>1</v>
      </c>
      <c r="L358" s="18">
        <v>1</v>
      </c>
      <c r="M358" s="18">
        <v>1</v>
      </c>
      <c r="N358" s="18">
        <v>0</v>
      </c>
      <c r="O358" s="18">
        <v>0</v>
      </c>
      <c r="P358" s="18">
        <v>2</v>
      </c>
      <c r="Q358" s="18">
        <v>4</v>
      </c>
      <c r="R358" s="18">
        <v>1</v>
      </c>
      <c r="S358" s="18">
        <v>9</v>
      </c>
      <c r="T358" s="18">
        <v>8</v>
      </c>
      <c r="U358" s="18">
        <v>11</v>
      </c>
      <c r="V358" s="18">
        <v>18</v>
      </c>
      <c r="W358" s="18">
        <v>11</v>
      </c>
      <c r="X358" s="18">
        <v>12</v>
      </c>
      <c r="Y358" s="18">
        <v>13</v>
      </c>
      <c r="Z358" s="18">
        <v>8</v>
      </c>
      <c r="AA358" s="18">
        <v>6</v>
      </c>
      <c r="AB358" s="18">
        <v>4</v>
      </c>
      <c r="AC358" s="18">
        <v>4</v>
      </c>
      <c r="AD358" s="18">
        <v>0</v>
      </c>
      <c r="AE358" s="18">
        <v>0</v>
      </c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0">
        <f t="shared" si="15"/>
        <v>115</v>
      </c>
      <c r="BH358" s="16">
        <v>7467</v>
      </c>
      <c r="BI358" s="14">
        <f t="shared" si="16"/>
        <v>1540.109816526048</v>
      </c>
      <c r="BJ358" s="18" t="str">
        <f t="shared" si="17"/>
        <v>Muito Alta</v>
      </c>
      <c r="BK358" s="3" t="s">
        <v>885</v>
      </c>
    </row>
    <row r="359" spans="1:63" ht="15.75">
      <c r="A359" s="24">
        <v>355</v>
      </c>
      <c r="B359" s="22">
        <v>313115</v>
      </c>
      <c r="C359" s="13" t="s">
        <v>873</v>
      </c>
      <c r="D359" s="22" t="s">
        <v>228</v>
      </c>
      <c r="E359" s="22" t="s">
        <v>367</v>
      </c>
      <c r="F359" s="18">
        <v>0</v>
      </c>
      <c r="G359" s="18">
        <v>1</v>
      </c>
      <c r="H359" s="18">
        <v>1</v>
      </c>
      <c r="I359" s="18">
        <v>2</v>
      </c>
      <c r="J359" s="18">
        <v>1</v>
      </c>
      <c r="K359" s="18">
        <v>1</v>
      </c>
      <c r="L359" s="18">
        <v>0</v>
      </c>
      <c r="M359" s="18">
        <v>1</v>
      </c>
      <c r="N359" s="18">
        <v>0</v>
      </c>
      <c r="O359" s="18">
        <v>2</v>
      </c>
      <c r="P359" s="18">
        <v>1</v>
      </c>
      <c r="Q359" s="18">
        <v>1</v>
      </c>
      <c r="R359" s="18">
        <v>2</v>
      </c>
      <c r="S359" s="18">
        <v>2</v>
      </c>
      <c r="T359" s="18">
        <v>2</v>
      </c>
      <c r="U359" s="18">
        <v>7</v>
      </c>
      <c r="V359" s="18">
        <v>8</v>
      </c>
      <c r="W359" s="18">
        <v>5</v>
      </c>
      <c r="X359" s="18">
        <v>5</v>
      </c>
      <c r="Y359" s="18">
        <v>9</v>
      </c>
      <c r="Z359" s="18">
        <v>6</v>
      </c>
      <c r="AA359" s="18">
        <v>5</v>
      </c>
      <c r="AB359" s="18">
        <v>7</v>
      </c>
      <c r="AC359" s="18">
        <v>5</v>
      </c>
      <c r="AD359" s="18">
        <v>1</v>
      </c>
      <c r="AE359" s="18">
        <v>0</v>
      </c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0">
        <f t="shared" si="15"/>
        <v>75</v>
      </c>
      <c r="BH359" s="16">
        <v>18438</v>
      </c>
      <c r="BI359" s="14">
        <f t="shared" si="16"/>
        <v>406.76863000325415</v>
      </c>
      <c r="BJ359" s="18" t="str">
        <f t="shared" si="17"/>
        <v>Alta</v>
      </c>
      <c r="BK359" s="3" t="s">
        <v>885</v>
      </c>
    </row>
    <row r="360" spans="1:63" ht="15.75">
      <c r="A360" s="24">
        <v>356</v>
      </c>
      <c r="B360" s="22">
        <v>313120</v>
      </c>
      <c r="C360" s="13" t="s">
        <v>872</v>
      </c>
      <c r="D360" s="22" t="s">
        <v>466</v>
      </c>
      <c r="E360" s="22" t="s">
        <v>368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1</v>
      </c>
      <c r="P360" s="18">
        <v>1</v>
      </c>
      <c r="Q360" s="18">
        <v>4</v>
      </c>
      <c r="R360" s="18">
        <v>6</v>
      </c>
      <c r="S360" s="18">
        <v>5</v>
      </c>
      <c r="T360" s="18">
        <v>1</v>
      </c>
      <c r="U360" s="18">
        <v>7</v>
      </c>
      <c r="V360" s="18">
        <v>10</v>
      </c>
      <c r="W360" s="18">
        <v>5</v>
      </c>
      <c r="X360" s="18">
        <v>15</v>
      </c>
      <c r="Y360" s="18">
        <v>10</v>
      </c>
      <c r="Z360" s="18">
        <v>8</v>
      </c>
      <c r="AA360" s="18">
        <v>7</v>
      </c>
      <c r="AB360" s="18">
        <v>10</v>
      </c>
      <c r="AC360" s="18">
        <v>8</v>
      </c>
      <c r="AD360" s="18">
        <v>0</v>
      </c>
      <c r="AE360" s="18">
        <v>0</v>
      </c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0">
        <f t="shared" si="15"/>
        <v>98</v>
      </c>
      <c r="BH360" s="16">
        <v>19717</v>
      </c>
      <c r="BI360" s="14">
        <f t="shared" si="16"/>
        <v>497.033017193285</v>
      </c>
      <c r="BJ360" s="18" t="str">
        <f t="shared" si="17"/>
        <v>Alta</v>
      </c>
      <c r="BK360" s="3" t="s">
        <v>885</v>
      </c>
    </row>
    <row r="361" spans="1:63" ht="15.75">
      <c r="A361" s="24">
        <v>357</v>
      </c>
      <c r="B361" s="22">
        <v>313130</v>
      </c>
      <c r="C361" s="13" t="s">
        <v>873</v>
      </c>
      <c r="D361" s="22" t="s">
        <v>228</v>
      </c>
      <c r="E361" s="22" t="s">
        <v>369</v>
      </c>
      <c r="F361" s="18">
        <v>12</v>
      </c>
      <c r="G361" s="18">
        <v>25</v>
      </c>
      <c r="H361" s="18">
        <v>18</v>
      </c>
      <c r="I361" s="18">
        <v>11</v>
      </c>
      <c r="J361" s="18">
        <v>23</v>
      </c>
      <c r="K361" s="18">
        <v>18</v>
      </c>
      <c r="L361" s="18">
        <v>13</v>
      </c>
      <c r="M361" s="18">
        <v>16</v>
      </c>
      <c r="N361" s="18">
        <v>11</v>
      </c>
      <c r="O361" s="18">
        <v>7</v>
      </c>
      <c r="P361" s="18">
        <v>21</v>
      </c>
      <c r="Q361" s="18">
        <v>16</v>
      </c>
      <c r="R361" s="18">
        <v>18</v>
      </c>
      <c r="S361" s="18">
        <v>33</v>
      </c>
      <c r="T361" s="18">
        <v>19</v>
      </c>
      <c r="U361" s="18">
        <v>16</v>
      </c>
      <c r="V361" s="18">
        <v>54</v>
      </c>
      <c r="W361" s="18">
        <v>39</v>
      </c>
      <c r="X361" s="18">
        <v>68</v>
      </c>
      <c r="Y361" s="18">
        <v>49</v>
      </c>
      <c r="Z361" s="18">
        <v>86</v>
      </c>
      <c r="AA361" s="18">
        <v>56</v>
      </c>
      <c r="AB361" s="18">
        <v>42</v>
      </c>
      <c r="AC361" s="18">
        <v>12</v>
      </c>
      <c r="AD361" s="18">
        <v>1</v>
      </c>
      <c r="AE361" s="18">
        <v>0</v>
      </c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0">
        <f t="shared" si="15"/>
        <v>684</v>
      </c>
      <c r="BH361" s="16">
        <v>261344</v>
      </c>
      <c r="BI361" s="14">
        <f t="shared" si="16"/>
        <v>261.72401126484635</v>
      </c>
      <c r="BJ361" s="18" t="str">
        <f t="shared" si="17"/>
        <v>Média</v>
      </c>
      <c r="BK361" s="3" t="s">
        <v>888</v>
      </c>
    </row>
    <row r="362" spans="1:63" ht="15.75">
      <c r="A362" s="24">
        <v>358</v>
      </c>
      <c r="B362" s="22">
        <v>313140</v>
      </c>
      <c r="C362" s="13" t="s">
        <v>870</v>
      </c>
      <c r="D362" s="22" t="s">
        <v>398</v>
      </c>
      <c r="E362" s="22" t="s">
        <v>370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2</v>
      </c>
      <c r="L362" s="18">
        <v>4</v>
      </c>
      <c r="M362" s="18">
        <v>2</v>
      </c>
      <c r="N362" s="18">
        <v>2</v>
      </c>
      <c r="O362" s="18">
        <v>6</v>
      </c>
      <c r="P362" s="18">
        <v>8</v>
      </c>
      <c r="Q362" s="18">
        <v>10</v>
      </c>
      <c r="R362" s="18">
        <v>10</v>
      </c>
      <c r="S362" s="18">
        <v>5</v>
      </c>
      <c r="T362" s="18">
        <v>9</v>
      </c>
      <c r="U362" s="18">
        <v>11</v>
      </c>
      <c r="V362" s="18">
        <v>13</v>
      </c>
      <c r="W362" s="18">
        <v>21</v>
      </c>
      <c r="X362" s="18">
        <v>9</v>
      </c>
      <c r="Y362" s="18">
        <v>1</v>
      </c>
      <c r="Z362" s="18">
        <v>5</v>
      </c>
      <c r="AA362" s="18">
        <v>0</v>
      </c>
      <c r="AB362" s="18">
        <v>1</v>
      </c>
      <c r="AC362" s="18">
        <v>1</v>
      </c>
      <c r="AD362" s="18">
        <v>0</v>
      </c>
      <c r="AE362" s="18">
        <v>0</v>
      </c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0">
        <f t="shared" si="15"/>
        <v>120</v>
      </c>
      <c r="BH362" s="16">
        <v>4217</v>
      </c>
      <c r="BI362" s="14">
        <f t="shared" si="16"/>
        <v>2845.6248517903723</v>
      </c>
      <c r="BJ362" s="18" t="str">
        <f t="shared" si="17"/>
        <v>Muito Alta</v>
      </c>
      <c r="BK362" s="3" t="s">
        <v>885</v>
      </c>
    </row>
    <row r="363" spans="1:63" ht="15.75">
      <c r="A363" s="24">
        <v>359</v>
      </c>
      <c r="B363" s="22">
        <v>313150</v>
      </c>
      <c r="C363" s="13" t="s">
        <v>877</v>
      </c>
      <c r="D363" s="22" t="s">
        <v>623</v>
      </c>
      <c r="E363" s="22" t="s">
        <v>371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1</v>
      </c>
      <c r="N363" s="18">
        <v>0</v>
      </c>
      <c r="O363" s="18">
        <v>1</v>
      </c>
      <c r="P363" s="18">
        <v>0</v>
      </c>
      <c r="Q363" s="18">
        <v>0</v>
      </c>
      <c r="R363" s="18">
        <v>1</v>
      </c>
      <c r="S363" s="18">
        <v>1</v>
      </c>
      <c r="T363" s="18">
        <v>0</v>
      </c>
      <c r="U363" s="18">
        <v>0</v>
      </c>
      <c r="V363" s="18">
        <v>0</v>
      </c>
      <c r="W363" s="18">
        <v>1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0">
        <f t="shared" si="15"/>
        <v>5</v>
      </c>
      <c r="BH363" s="16">
        <v>10039</v>
      </c>
      <c r="BI363" s="14">
        <f t="shared" si="16"/>
        <v>49.80575754557227</v>
      </c>
      <c r="BJ363" s="18" t="str">
        <f t="shared" si="17"/>
        <v>Baixa</v>
      </c>
      <c r="BK363" s="3" t="s">
        <v>885</v>
      </c>
    </row>
    <row r="364" spans="1:63" ht="15.75">
      <c r="A364" s="24">
        <v>360</v>
      </c>
      <c r="B364" s="22">
        <v>313160</v>
      </c>
      <c r="C364" s="13" t="s">
        <v>870</v>
      </c>
      <c r="D364" s="22" t="s">
        <v>830</v>
      </c>
      <c r="E364" s="22" t="s">
        <v>372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2</v>
      </c>
      <c r="M364" s="18">
        <v>3</v>
      </c>
      <c r="N364" s="18">
        <v>0</v>
      </c>
      <c r="O364" s="18">
        <v>0</v>
      </c>
      <c r="P364" s="18">
        <v>0</v>
      </c>
      <c r="Q364" s="18">
        <v>2</v>
      </c>
      <c r="R364" s="18">
        <v>4</v>
      </c>
      <c r="S364" s="18">
        <v>4</v>
      </c>
      <c r="T364" s="18">
        <v>3</v>
      </c>
      <c r="U364" s="18">
        <v>3</v>
      </c>
      <c r="V364" s="18">
        <v>8</v>
      </c>
      <c r="W364" s="18">
        <v>6</v>
      </c>
      <c r="X364" s="18">
        <v>6</v>
      </c>
      <c r="Y364" s="18">
        <v>3</v>
      </c>
      <c r="Z364" s="18">
        <v>7</v>
      </c>
      <c r="AA364" s="18">
        <v>2</v>
      </c>
      <c r="AB364" s="18">
        <v>0</v>
      </c>
      <c r="AC364" s="18">
        <v>0</v>
      </c>
      <c r="AD364" s="18">
        <v>0</v>
      </c>
      <c r="AE364" s="18">
        <v>0</v>
      </c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0">
        <f t="shared" si="15"/>
        <v>53</v>
      </c>
      <c r="BH364" s="16">
        <v>6944</v>
      </c>
      <c r="BI364" s="14">
        <f t="shared" si="16"/>
        <v>763.2488479262672</v>
      </c>
      <c r="BJ364" s="18" t="str">
        <f t="shared" si="17"/>
        <v>Muito Alta</v>
      </c>
      <c r="BK364" s="3" t="s">
        <v>885</v>
      </c>
    </row>
    <row r="365" spans="1:63" ht="15.75">
      <c r="A365" s="24">
        <v>361</v>
      </c>
      <c r="B365" s="22">
        <v>313170</v>
      </c>
      <c r="C365" s="13" t="s">
        <v>871</v>
      </c>
      <c r="D365" s="22" t="s">
        <v>373</v>
      </c>
      <c r="E365" s="22" t="s">
        <v>373</v>
      </c>
      <c r="F365" s="18">
        <v>2</v>
      </c>
      <c r="G365" s="18">
        <v>2</v>
      </c>
      <c r="H365" s="18">
        <v>1</v>
      </c>
      <c r="I365" s="18">
        <v>1</v>
      </c>
      <c r="J365" s="18">
        <v>1</v>
      </c>
      <c r="K365" s="18">
        <v>1</v>
      </c>
      <c r="L365" s="18">
        <v>2</v>
      </c>
      <c r="M365" s="18">
        <v>1</v>
      </c>
      <c r="N365" s="18">
        <v>1</v>
      </c>
      <c r="O365" s="18">
        <v>2</v>
      </c>
      <c r="P365" s="18">
        <v>1</v>
      </c>
      <c r="Q365" s="18">
        <v>7</v>
      </c>
      <c r="R365" s="18">
        <v>8</v>
      </c>
      <c r="S365" s="18">
        <v>9</v>
      </c>
      <c r="T365" s="18">
        <v>3</v>
      </c>
      <c r="U365" s="18">
        <v>17</v>
      </c>
      <c r="V365" s="18">
        <v>18</v>
      </c>
      <c r="W365" s="18">
        <v>32</v>
      </c>
      <c r="X365" s="18">
        <v>46</v>
      </c>
      <c r="Y365" s="18">
        <v>37</v>
      </c>
      <c r="Z365" s="18">
        <v>23</v>
      </c>
      <c r="AA365" s="18">
        <v>19</v>
      </c>
      <c r="AB365" s="18">
        <v>11</v>
      </c>
      <c r="AC365" s="18">
        <v>0</v>
      </c>
      <c r="AD365" s="18">
        <v>0</v>
      </c>
      <c r="AE365" s="18">
        <v>0</v>
      </c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0">
        <f t="shared" si="15"/>
        <v>245</v>
      </c>
      <c r="BH365" s="16">
        <v>119186</v>
      </c>
      <c r="BI365" s="14">
        <f t="shared" si="16"/>
        <v>205.5610558287047</v>
      </c>
      <c r="BJ365" s="18" t="str">
        <f t="shared" si="17"/>
        <v>Média</v>
      </c>
      <c r="BK365" s="3" t="s">
        <v>888</v>
      </c>
    </row>
    <row r="366" spans="1:63" ht="15.75">
      <c r="A366" s="24">
        <v>362</v>
      </c>
      <c r="B366" s="22">
        <v>313180</v>
      </c>
      <c r="C366" s="13" t="s">
        <v>873</v>
      </c>
      <c r="D366" s="22" t="s">
        <v>327</v>
      </c>
      <c r="E366" s="22" t="s">
        <v>861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1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1</v>
      </c>
      <c r="W366" s="18">
        <v>3</v>
      </c>
      <c r="X366" s="18">
        <v>4</v>
      </c>
      <c r="Y366" s="18">
        <v>0</v>
      </c>
      <c r="Z366" s="18">
        <v>3</v>
      </c>
      <c r="AA366" s="18">
        <v>2</v>
      </c>
      <c r="AB366" s="18">
        <v>0</v>
      </c>
      <c r="AC366" s="18">
        <v>0</v>
      </c>
      <c r="AD366" s="18">
        <v>0</v>
      </c>
      <c r="AE366" s="18">
        <v>0</v>
      </c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0">
        <f t="shared" si="15"/>
        <v>14</v>
      </c>
      <c r="BH366" s="16">
        <v>11446</v>
      </c>
      <c r="BI366" s="14">
        <f t="shared" si="16"/>
        <v>122.31347195526823</v>
      </c>
      <c r="BJ366" s="18" t="str">
        <f t="shared" si="17"/>
        <v>Média</v>
      </c>
      <c r="BK366" s="3" t="s">
        <v>885</v>
      </c>
    </row>
    <row r="367" spans="1:63" ht="15.75">
      <c r="A367" s="24">
        <v>363</v>
      </c>
      <c r="B367" s="22">
        <v>313190</v>
      </c>
      <c r="C367" s="13" t="s">
        <v>871</v>
      </c>
      <c r="D367" s="22" t="s">
        <v>80</v>
      </c>
      <c r="E367" s="22" t="s">
        <v>374</v>
      </c>
      <c r="F367" s="18">
        <v>0</v>
      </c>
      <c r="G367" s="18">
        <v>0</v>
      </c>
      <c r="H367" s="18">
        <v>2</v>
      </c>
      <c r="I367" s="18">
        <v>1</v>
      </c>
      <c r="J367" s="18">
        <v>2</v>
      </c>
      <c r="K367" s="18">
        <v>0</v>
      </c>
      <c r="L367" s="18">
        <v>0</v>
      </c>
      <c r="M367" s="18">
        <v>1</v>
      </c>
      <c r="N367" s="18">
        <v>1</v>
      </c>
      <c r="O367" s="18">
        <v>1</v>
      </c>
      <c r="P367" s="18">
        <v>5</v>
      </c>
      <c r="Q367" s="18">
        <v>0</v>
      </c>
      <c r="R367" s="18">
        <v>3</v>
      </c>
      <c r="S367" s="18">
        <v>3</v>
      </c>
      <c r="T367" s="18">
        <v>5</v>
      </c>
      <c r="U367" s="18">
        <v>4</v>
      </c>
      <c r="V367" s="18">
        <v>11</v>
      </c>
      <c r="W367" s="18">
        <v>7</v>
      </c>
      <c r="X367" s="18">
        <v>4</v>
      </c>
      <c r="Y367" s="18">
        <v>10</v>
      </c>
      <c r="Z367" s="18">
        <v>8</v>
      </c>
      <c r="AA367" s="18">
        <v>4</v>
      </c>
      <c r="AB367" s="18">
        <v>6</v>
      </c>
      <c r="AC367" s="18">
        <v>0</v>
      </c>
      <c r="AD367" s="18">
        <v>0</v>
      </c>
      <c r="AE367" s="18">
        <v>0</v>
      </c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0">
        <f t="shared" si="15"/>
        <v>78</v>
      </c>
      <c r="BH367" s="16">
        <v>51281</v>
      </c>
      <c r="BI367" s="14">
        <f t="shared" si="16"/>
        <v>152.10311811392134</v>
      </c>
      <c r="BJ367" s="18" t="str">
        <f t="shared" si="17"/>
        <v>Média</v>
      </c>
      <c r="BK367" s="3" t="s">
        <v>886</v>
      </c>
    </row>
    <row r="368" spans="1:63" ht="15.75">
      <c r="A368" s="24">
        <v>364</v>
      </c>
      <c r="B368" s="22">
        <v>313200</v>
      </c>
      <c r="C368" s="13" t="s">
        <v>881</v>
      </c>
      <c r="D368" s="22" t="s">
        <v>512</v>
      </c>
      <c r="E368" s="22" t="s">
        <v>375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1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1</v>
      </c>
      <c r="U368" s="18">
        <v>2</v>
      </c>
      <c r="V368" s="18">
        <v>1</v>
      </c>
      <c r="W368" s="18">
        <v>2</v>
      </c>
      <c r="X368" s="18">
        <v>3</v>
      </c>
      <c r="Y368" s="18">
        <v>1</v>
      </c>
      <c r="Z368" s="18">
        <v>0</v>
      </c>
      <c r="AA368" s="18">
        <v>0</v>
      </c>
      <c r="AB368" s="18">
        <v>1</v>
      </c>
      <c r="AC368" s="18">
        <v>0</v>
      </c>
      <c r="AD368" s="18">
        <v>0</v>
      </c>
      <c r="AE368" s="18">
        <v>0</v>
      </c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0">
        <f t="shared" si="15"/>
        <v>12</v>
      </c>
      <c r="BH368" s="16">
        <v>5353</v>
      </c>
      <c r="BI368" s="14">
        <f t="shared" si="16"/>
        <v>224.1733607322996</v>
      </c>
      <c r="BJ368" s="18" t="str">
        <f t="shared" si="17"/>
        <v>Média</v>
      </c>
      <c r="BK368" s="3" t="s">
        <v>885</v>
      </c>
    </row>
    <row r="369" spans="1:63" ht="15.75">
      <c r="A369" s="24">
        <v>365</v>
      </c>
      <c r="B369" s="22">
        <v>313210</v>
      </c>
      <c r="C369" s="13" t="s">
        <v>881</v>
      </c>
      <c r="D369" s="22" t="s">
        <v>410</v>
      </c>
      <c r="E369" s="22" t="s">
        <v>376</v>
      </c>
      <c r="F369" s="18">
        <v>0</v>
      </c>
      <c r="G369" s="18">
        <v>0</v>
      </c>
      <c r="H369" s="18">
        <v>0</v>
      </c>
      <c r="I369" s="18">
        <v>0</v>
      </c>
      <c r="J369" s="18">
        <v>1</v>
      </c>
      <c r="K369" s="18">
        <v>0</v>
      </c>
      <c r="L369" s="18">
        <v>2</v>
      </c>
      <c r="M369" s="18">
        <v>1</v>
      </c>
      <c r="N369" s="18">
        <v>0</v>
      </c>
      <c r="O369" s="18">
        <v>0</v>
      </c>
      <c r="P369" s="18">
        <v>2</v>
      </c>
      <c r="Q369" s="18">
        <v>10</v>
      </c>
      <c r="R369" s="18">
        <v>23</v>
      </c>
      <c r="S369" s="18">
        <v>48</v>
      </c>
      <c r="T369" s="18">
        <v>33</v>
      </c>
      <c r="U369" s="18">
        <v>38</v>
      </c>
      <c r="V369" s="18">
        <v>41</v>
      </c>
      <c r="W369" s="18">
        <v>50</v>
      </c>
      <c r="X369" s="18">
        <v>54</v>
      </c>
      <c r="Y369" s="18">
        <v>34</v>
      </c>
      <c r="Z369" s="18">
        <v>14</v>
      </c>
      <c r="AA369" s="18">
        <v>7</v>
      </c>
      <c r="AB369" s="18">
        <v>2</v>
      </c>
      <c r="AC369" s="18">
        <v>1</v>
      </c>
      <c r="AD369" s="18">
        <v>0</v>
      </c>
      <c r="AE369" s="18">
        <v>0</v>
      </c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0">
        <f t="shared" si="15"/>
        <v>361</v>
      </c>
      <c r="BH369" s="16">
        <v>18142</v>
      </c>
      <c r="BI369" s="14">
        <f t="shared" si="16"/>
        <v>1989.8577885569396</v>
      </c>
      <c r="BJ369" s="18" t="str">
        <f t="shared" si="17"/>
        <v>Muito Alta</v>
      </c>
      <c r="BK369" s="3" t="s">
        <v>885</v>
      </c>
    </row>
    <row r="370" spans="1:63" ht="15.75">
      <c r="A370" s="24">
        <v>366</v>
      </c>
      <c r="B370" s="22">
        <v>313220</v>
      </c>
      <c r="C370" s="13" t="s">
        <v>875</v>
      </c>
      <c r="D370" s="22" t="s">
        <v>262</v>
      </c>
      <c r="E370" s="22" t="s">
        <v>377</v>
      </c>
      <c r="F370" s="18">
        <v>1</v>
      </c>
      <c r="G370" s="18">
        <v>2</v>
      </c>
      <c r="H370" s="18">
        <v>0</v>
      </c>
      <c r="I370" s="18">
        <v>0</v>
      </c>
      <c r="J370" s="18">
        <v>2</v>
      </c>
      <c r="K370" s="18">
        <v>1</v>
      </c>
      <c r="L370" s="18">
        <v>5</v>
      </c>
      <c r="M370" s="18">
        <v>1</v>
      </c>
      <c r="N370" s="18">
        <v>5</v>
      </c>
      <c r="O370" s="18">
        <v>6</v>
      </c>
      <c r="P370" s="18">
        <v>9</v>
      </c>
      <c r="Q370" s="18">
        <v>10</v>
      </c>
      <c r="R370" s="18">
        <v>13</v>
      </c>
      <c r="S370" s="18">
        <v>32</v>
      </c>
      <c r="T370" s="18">
        <v>16</v>
      </c>
      <c r="U370" s="18">
        <v>26</v>
      </c>
      <c r="V370" s="18">
        <v>21</v>
      </c>
      <c r="W370" s="18">
        <v>43</v>
      </c>
      <c r="X370" s="18">
        <v>37</v>
      </c>
      <c r="Y370" s="18">
        <v>26</v>
      </c>
      <c r="Z370" s="18">
        <v>37</v>
      </c>
      <c r="AA370" s="18">
        <v>25</v>
      </c>
      <c r="AB370" s="18">
        <v>14</v>
      </c>
      <c r="AC370" s="18">
        <v>7</v>
      </c>
      <c r="AD370" s="18">
        <v>0</v>
      </c>
      <c r="AE370" s="18">
        <v>0</v>
      </c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0">
        <f t="shared" si="15"/>
        <v>339</v>
      </c>
      <c r="BH370" s="16">
        <v>13278</v>
      </c>
      <c r="BI370" s="14">
        <f t="shared" si="16"/>
        <v>2553.095345684591</v>
      </c>
      <c r="BJ370" s="18" t="str">
        <f t="shared" si="17"/>
        <v>Muito Alta</v>
      </c>
      <c r="BK370" s="3" t="s">
        <v>885</v>
      </c>
    </row>
    <row r="371" spans="1:63" ht="15.75">
      <c r="A371" s="24">
        <v>367</v>
      </c>
      <c r="B371" s="22">
        <v>313230</v>
      </c>
      <c r="C371" s="13" t="s">
        <v>876</v>
      </c>
      <c r="D371" s="22" t="s">
        <v>811</v>
      </c>
      <c r="E371" s="22" t="s">
        <v>378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1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0">
        <f t="shared" si="15"/>
        <v>1</v>
      </c>
      <c r="BH371" s="16">
        <v>12681</v>
      </c>
      <c r="BI371" s="14">
        <f t="shared" si="16"/>
        <v>7.8858134216544435</v>
      </c>
      <c r="BJ371" s="18" t="str">
        <f t="shared" si="17"/>
        <v>Baixa</v>
      </c>
      <c r="BK371" s="3" t="s">
        <v>885</v>
      </c>
    </row>
    <row r="372" spans="1:63" ht="15.75">
      <c r="A372" s="24">
        <v>368</v>
      </c>
      <c r="B372" s="22">
        <v>313240</v>
      </c>
      <c r="C372" s="13" t="s">
        <v>877</v>
      </c>
      <c r="D372" s="22" t="s">
        <v>623</v>
      </c>
      <c r="E372" s="22" t="s">
        <v>379</v>
      </c>
      <c r="F372" s="18">
        <v>0</v>
      </c>
      <c r="G372" s="18">
        <v>0</v>
      </c>
      <c r="H372" s="18">
        <v>1</v>
      </c>
      <c r="I372" s="18">
        <v>0</v>
      </c>
      <c r="J372" s="18">
        <v>1</v>
      </c>
      <c r="K372" s="18">
        <v>0</v>
      </c>
      <c r="L372" s="18">
        <v>0</v>
      </c>
      <c r="M372" s="18">
        <v>0</v>
      </c>
      <c r="N372" s="18">
        <v>1</v>
      </c>
      <c r="O372" s="18">
        <v>0</v>
      </c>
      <c r="P372" s="18">
        <v>1</v>
      </c>
      <c r="Q372" s="18">
        <v>2</v>
      </c>
      <c r="R372" s="18">
        <v>1</v>
      </c>
      <c r="S372" s="18">
        <v>7</v>
      </c>
      <c r="T372" s="18">
        <v>9</v>
      </c>
      <c r="U372" s="18">
        <v>8</v>
      </c>
      <c r="V372" s="18">
        <v>4</v>
      </c>
      <c r="W372" s="18">
        <v>9</v>
      </c>
      <c r="X372" s="18">
        <v>5</v>
      </c>
      <c r="Y372" s="18">
        <v>0</v>
      </c>
      <c r="Z372" s="18">
        <v>1</v>
      </c>
      <c r="AA372" s="18">
        <v>7</v>
      </c>
      <c r="AB372" s="18">
        <v>0</v>
      </c>
      <c r="AC372" s="18">
        <v>0</v>
      </c>
      <c r="AD372" s="18">
        <v>0</v>
      </c>
      <c r="AE372" s="18">
        <v>0</v>
      </c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0">
        <f t="shared" si="15"/>
        <v>57</v>
      </c>
      <c r="BH372" s="16">
        <v>96389</v>
      </c>
      <c r="BI372" s="14">
        <f t="shared" si="16"/>
        <v>59.13537851829566</v>
      </c>
      <c r="BJ372" s="18" t="str">
        <f t="shared" si="17"/>
        <v>Baixa</v>
      </c>
      <c r="BK372" s="3" t="s">
        <v>887</v>
      </c>
    </row>
    <row r="373" spans="1:63" ht="15.75">
      <c r="A373" s="24">
        <v>369</v>
      </c>
      <c r="B373" s="22">
        <v>313250</v>
      </c>
      <c r="C373" s="13" t="s">
        <v>418</v>
      </c>
      <c r="D373" s="22" t="s">
        <v>255</v>
      </c>
      <c r="E373" s="22" t="s">
        <v>380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1</v>
      </c>
      <c r="L373" s="18">
        <v>0</v>
      </c>
      <c r="M373" s="18">
        <v>2</v>
      </c>
      <c r="N373" s="18">
        <v>0</v>
      </c>
      <c r="O373" s="18">
        <v>1</v>
      </c>
      <c r="P373" s="18">
        <v>1</v>
      </c>
      <c r="Q373" s="18">
        <v>0</v>
      </c>
      <c r="R373" s="18">
        <v>0</v>
      </c>
      <c r="S373" s="18">
        <v>1</v>
      </c>
      <c r="T373" s="18">
        <v>0</v>
      </c>
      <c r="U373" s="18">
        <v>1</v>
      </c>
      <c r="V373" s="18">
        <v>6</v>
      </c>
      <c r="W373" s="18">
        <v>17</v>
      </c>
      <c r="X373" s="18">
        <v>16</v>
      </c>
      <c r="Y373" s="18">
        <v>18</v>
      </c>
      <c r="Z373" s="18">
        <v>17</v>
      </c>
      <c r="AA373" s="18">
        <v>20</v>
      </c>
      <c r="AB373" s="18">
        <v>11</v>
      </c>
      <c r="AC373" s="18">
        <v>12</v>
      </c>
      <c r="AD373" s="18">
        <v>1</v>
      </c>
      <c r="AE373" s="18">
        <v>0</v>
      </c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0">
        <f t="shared" si="15"/>
        <v>125</v>
      </c>
      <c r="BH373" s="16">
        <v>34527</v>
      </c>
      <c r="BI373" s="14">
        <f t="shared" si="16"/>
        <v>362.03550844266806</v>
      </c>
      <c r="BJ373" s="18" t="str">
        <f t="shared" si="17"/>
        <v>Alta</v>
      </c>
      <c r="BK373" s="3" t="s">
        <v>886</v>
      </c>
    </row>
    <row r="374" spans="1:63" ht="15.75">
      <c r="A374" s="24">
        <v>370</v>
      </c>
      <c r="B374" s="22">
        <v>313260</v>
      </c>
      <c r="C374" s="13" t="s">
        <v>878</v>
      </c>
      <c r="D374" s="22" t="s">
        <v>450</v>
      </c>
      <c r="E374" s="22" t="s">
        <v>381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0">
        <f t="shared" si="15"/>
        <v>0</v>
      </c>
      <c r="BH374" s="16">
        <v>4333</v>
      </c>
      <c r="BI374" s="14">
        <f t="shared" si="16"/>
        <v>0</v>
      </c>
      <c r="BJ374" s="18" t="str">
        <f t="shared" si="17"/>
        <v>Silencioso</v>
      </c>
      <c r="BK374" s="3" t="s">
        <v>885</v>
      </c>
    </row>
    <row r="375" spans="1:63" ht="15.75">
      <c r="A375" s="24">
        <v>371</v>
      </c>
      <c r="B375" s="22">
        <v>313270</v>
      </c>
      <c r="C375" s="13" t="s">
        <v>876</v>
      </c>
      <c r="D375" s="22" t="s">
        <v>811</v>
      </c>
      <c r="E375" s="22" t="s">
        <v>382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1</v>
      </c>
      <c r="M375" s="18">
        <v>2</v>
      </c>
      <c r="N375" s="18">
        <v>2</v>
      </c>
      <c r="O375" s="18">
        <v>1</v>
      </c>
      <c r="P375" s="18">
        <v>2</v>
      </c>
      <c r="Q375" s="18">
        <v>7</v>
      </c>
      <c r="R375" s="18">
        <v>2</v>
      </c>
      <c r="S375" s="18">
        <v>16</v>
      </c>
      <c r="T375" s="18">
        <v>30</v>
      </c>
      <c r="U375" s="18">
        <v>16</v>
      </c>
      <c r="V375" s="18">
        <v>32</v>
      </c>
      <c r="W375" s="18">
        <v>25</v>
      </c>
      <c r="X375" s="18">
        <v>74</v>
      </c>
      <c r="Y375" s="18">
        <v>53</v>
      </c>
      <c r="Z375" s="18">
        <v>52</v>
      </c>
      <c r="AA375" s="18">
        <v>58</v>
      </c>
      <c r="AB375" s="18">
        <v>85</v>
      </c>
      <c r="AC375" s="18">
        <v>33</v>
      </c>
      <c r="AD375" s="18">
        <v>0</v>
      </c>
      <c r="AE375" s="18">
        <v>0</v>
      </c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0">
        <f t="shared" si="15"/>
        <v>491</v>
      </c>
      <c r="BH375" s="16">
        <v>23212</v>
      </c>
      <c r="BI375" s="14">
        <f t="shared" si="16"/>
        <v>2115.2851973117354</v>
      </c>
      <c r="BJ375" s="18" t="str">
        <f t="shared" si="17"/>
        <v>Muito Alta</v>
      </c>
      <c r="BK375" s="3" t="s">
        <v>885</v>
      </c>
    </row>
    <row r="376" spans="1:63" ht="15.75">
      <c r="A376" s="24">
        <v>372</v>
      </c>
      <c r="B376" s="22">
        <v>313280</v>
      </c>
      <c r="C376" s="13" t="s">
        <v>871</v>
      </c>
      <c r="D376" s="22" t="s">
        <v>373</v>
      </c>
      <c r="E376" s="22" t="s">
        <v>383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1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0">
        <f t="shared" si="15"/>
        <v>1</v>
      </c>
      <c r="BH376" s="16">
        <v>2107</v>
      </c>
      <c r="BI376" s="14">
        <f t="shared" si="16"/>
        <v>47.460844803037496</v>
      </c>
      <c r="BJ376" s="18" t="str">
        <f t="shared" si="17"/>
        <v>Baixa</v>
      </c>
      <c r="BK376" s="3" t="s">
        <v>885</v>
      </c>
    </row>
    <row r="377" spans="1:63" ht="15.75">
      <c r="A377" s="24">
        <v>373</v>
      </c>
      <c r="B377" s="22">
        <v>313290</v>
      </c>
      <c r="C377" s="13" t="s">
        <v>877</v>
      </c>
      <c r="D377" s="22" t="s">
        <v>570</v>
      </c>
      <c r="E377" s="22" t="s">
        <v>384</v>
      </c>
      <c r="F377" s="18">
        <v>0</v>
      </c>
      <c r="G377" s="18">
        <v>0</v>
      </c>
      <c r="H377" s="18">
        <v>1</v>
      </c>
      <c r="I377" s="18">
        <v>0</v>
      </c>
      <c r="J377" s="18">
        <v>1</v>
      </c>
      <c r="K377" s="18">
        <v>1</v>
      </c>
      <c r="L377" s="18">
        <v>0</v>
      </c>
      <c r="M377" s="18">
        <v>0</v>
      </c>
      <c r="N377" s="18">
        <v>0</v>
      </c>
      <c r="O377" s="18">
        <v>0</v>
      </c>
      <c r="P377" s="18">
        <v>1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1</v>
      </c>
      <c r="W377" s="18">
        <v>0</v>
      </c>
      <c r="X377" s="18">
        <v>1</v>
      </c>
      <c r="Y377" s="18">
        <v>0</v>
      </c>
      <c r="Z377" s="18">
        <v>0</v>
      </c>
      <c r="AA377" s="18">
        <v>2</v>
      </c>
      <c r="AB377" s="18">
        <v>0</v>
      </c>
      <c r="AC377" s="18">
        <v>0</v>
      </c>
      <c r="AD377" s="18">
        <v>0</v>
      </c>
      <c r="AE377" s="18">
        <v>0</v>
      </c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0">
        <f t="shared" si="15"/>
        <v>8</v>
      </c>
      <c r="BH377" s="16">
        <v>10229</v>
      </c>
      <c r="BI377" s="14">
        <f t="shared" si="16"/>
        <v>78.2090135888161</v>
      </c>
      <c r="BJ377" s="18" t="str">
        <f t="shared" si="17"/>
        <v>Baixa</v>
      </c>
      <c r="BK377" s="3" t="s">
        <v>885</v>
      </c>
    </row>
    <row r="378" spans="1:63" ht="15.75">
      <c r="A378" s="24">
        <v>374</v>
      </c>
      <c r="B378" s="22">
        <v>313300</v>
      </c>
      <c r="C378" s="13" t="s">
        <v>877</v>
      </c>
      <c r="D378" s="22" t="s">
        <v>840</v>
      </c>
      <c r="E378" s="22" t="s">
        <v>385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3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1</v>
      </c>
      <c r="AD378" s="18">
        <v>0</v>
      </c>
      <c r="AE378" s="18">
        <v>0</v>
      </c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0">
        <f t="shared" si="15"/>
        <v>4</v>
      </c>
      <c r="BH378" s="16">
        <v>15440</v>
      </c>
      <c r="BI378" s="14">
        <f t="shared" si="16"/>
        <v>25.906735751295336</v>
      </c>
      <c r="BJ378" s="18" t="str">
        <f t="shared" si="17"/>
        <v>Baixa</v>
      </c>
      <c r="BK378" s="3" t="s">
        <v>885</v>
      </c>
    </row>
    <row r="379" spans="1:63" ht="15.75">
      <c r="A379" s="24">
        <v>375</v>
      </c>
      <c r="B379" s="22">
        <v>313310</v>
      </c>
      <c r="C379" s="13" t="s">
        <v>877</v>
      </c>
      <c r="D379" s="22" t="s">
        <v>840</v>
      </c>
      <c r="E379" s="22" t="s">
        <v>386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1</v>
      </c>
      <c r="X379" s="18">
        <v>1</v>
      </c>
      <c r="Y379" s="18"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0">
        <f t="shared" si="15"/>
        <v>2</v>
      </c>
      <c r="BH379" s="16">
        <v>15236</v>
      </c>
      <c r="BI379" s="14">
        <f t="shared" si="16"/>
        <v>13.126804935678656</v>
      </c>
      <c r="BJ379" s="18" t="str">
        <f t="shared" si="17"/>
        <v>Baixa</v>
      </c>
      <c r="BK379" s="3" t="s">
        <v>885</v>
      </c>
    </row>
    <row r="380" spans="1:63" ht="15.75">
      <c r="A380" s="24">
        <v>376</v>
      </c>
      <c r="B380" s="22">
        <v>313320</v>
      </c>
      <c r="C380" s="13" t="s">
        <v>873</v>
      </c>
      <c r="D380" s="22" t="s">
        <v>327</v>
      </c>
      <c r="E380" s="22" t="s">
        <v>387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0</v>
      </c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0">
        <f t="shared" si="15"/>
        <v>0</v>
      </c>
      <c r="BH380" s="16">
        <v>12212</v>
      </c>
      <c r="BI380" s="14">
        <f t="shared" si="16"/>
        <v>0</v>
      </c>
      <c r="BJ380" s="18" t="str">
        <f t="shared" si="17"/>
        <v>Silencioso</v>
      </c>
      <c r="BK380" s="3" t="s">
        <v>885</v>
      </c>
    </row>
    <row r="381" spans="1:63" ht="15.75">
      <c r="A381" s="24">
        <v>377</v>
      </c>
      <c r="B381" s="22">
        <v>313330</v>
      </c>
      <c r="C381" s="13" t="s">
        <v>876</v>
      </c>
      <c r="D381" s="22" t="s">
        <v>579</v>
      </c>
      <c r="E381" s="22" t="s">
        <v>388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1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0">
        <f t="shared" si="15"/>
        <v>1</v>
      </c>
      <c r="BH381" s="16">
        <v>21096</v>
      </c>
      <c r="BI381" s="14">
        <f t="shared" si="16"/>
        <v>4.740235115661736</v>
      </c>
      <c r="BJ381" s="18" t="str">
        <f t="shared" si="17"/>
        <v>Baixa</v>
      </c>
      <c r="BK381" s="3" t="s">
        <v>885</v>
      </c>
    </row>
    <row r="382" spans="1:63" ht="15.75">
      <c r="A382" s="24">
        <v>378</v>
      </c>
      <c r="B382" s="22">
        <v>313340</v>
      </c>
      <c r="C382" s="13" t="s">
        <v>874</v>
      </c>
      <c r="D382" s="22" t="s">
        <v>829</v>
      </c>
      <c r="E382" s="22" t="s">
        <v>389</v>
      </c>
      <c r="F382" s="18">
        <v>1</v>
      </c>
      <c r="G382" s="18">
        <v>1</v>
      </c>
      <c r="H382" s="18">
        <v>1</v>
      </c>
      <c r="I382" s="18">
        <v>0</v>
      </c>
      <c r="J382" s="18">
        <v>2</v>
      </c>
      <c r="K382" s="18">
        <v>3</v>
      </c>
      <c r="L382" s="18">
        <v>4</v>
      </c>
      <c r="M382" s="18">
        <v>2</v>
      </c>
      <c r="N382" s="18">
        <v>9</v>
      </c>
      <c r="O382" s="18">
        <v>9</v>
      </c>
      <c r="P382" s="18">
        <v>6</v>
      </c>
      <c r="Q382" s="18">
        <v>7</v>
      </c>
      <c r="R382" s="18">
        <v>19</v>
      </c>
      <c r="S382" s="18">
        <v>6</v>
      </c>
      <c r="T382" s="18">
        <v>13</v>
      </c>
      <c r="U382" s="18">
        <v>14</v>
      </c>
      <c r="V382" s="18">
        <v>13</v>
      </c>
      <c r="W382" s="18">
        <v>17</v>
      </c>
      <c r="X382" s="18">
        <v>7</v>
      </c>
      <c r="Y382" s="18">
        <v>11</v>
      </c>
      <c r="Z382" s="18">
        <v>10</v>
      </c>
      <c r="AA382" s="18">
        <v>4</v>
      </c>
      <c r="AB382" s="18">
        <v>5</v>
      </c>
      <c r="AC382" s="18">
        <v>1</v>
      </c>
      <c r="AD382" s="18">
        <v>0</v>
      </c>
      <c r="AE382" s="18">
        <v>0</v>
      </c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0">
        <f t="shared" si="15"/>
        <v>165</v>
      </c>
      <c r="BH382" s="16">
        <v>15102</v>
      </c>
      <c r="BI382" s="14">
        <f t="shared" si="16"/>
        <v>1092.570520460866</v>
      </c>
      <c r="BJ382" s="18" t="str">
        <f t="shared" si="17"/>
        <v>Muito Alta</v>
      </c>
      <c r="BK382" s="3" t="s">
        <v>885</v>
      </c>
    </row>
    <row r="383" spans="1:63" ht="15.75">
      <c r="A383" s="24">
        <v>379</v>
      </c>
      <c r="B383" s="22">
        <v>313350</v>
      </c>
      <c r="C383" s="13" t="s">
        <v>875</v>
      </c>
      <c r="D383" s="22" t="s">
        <v>262</v>
      </c>
      <c r="E383" s="22" t="s">
        <v>390</v>
      </c>
      <c r="F383" s="18">
        <v>0</v>
      </c>
      <c r="G383" s="18">
        <v>0</v>
      </c>
      <c r="H383" s="18">
        <v>1</v>
      </c>
      <c r="I383" s="18">
        <v>0</v>
      </c>
      <c r="J383" s="18">
        <v>1</v>
      </c>
      <c r="K383" s="18">
        <v>0</v>
      </c>
      <c r="L383" s="18">
        <v>0</v>
      </c>
      <c r="M383" s="18">
        <v>2</v>
      </c>
      <c r="N383" s="18">
        <v>0</v>
      </c>
      <c r="O383" s="18">
        <v>0</v>
      </c>
      <c r="P383" s="18">
        <v>0</v>
      </c>
      <c r="Q383" s="18">
        <v>3</v>
      </c>
      <c r="R383" s="18">
        <v>0</v>
      </c>
      <c r="S383" s="18">
        <v>6</v>
      </c>
      <c r="T383" s="18">
        <v>6</v>
      </c>
      <c r="U383" s="18">
        <v>14</v>
      </c>
      <c r="V383" s="18">
        <v>8</v>
      </c>
      <c r="W383" s="18">
        <v>17</v>
      </c>
      <c r="X383" s="18">
        <v>16</v>
      </c>
      <c r="Y383" s="18">
        <v>15</v>
      </c>
      <c r="Z383" s="18">
        <v>10</v>
      </c>
      <c r="AA383" s="18">
        <v>14</v>
      </c>
      <c r="AB383" s="18">
        <v>6</v>
      </c>
      <c r="AC383" s="18">
        <v>3</v>
      </c>
      <c r="AD383" s="18">
        <v>0</v>
      </c>
      <c r="AE383" s="18">
        <v>0</v>
      </c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0">
        <f t="shared" si="15"/>
        <v>122</v>
      </c>
      <c r="BH383" s="16">
        <v>21763</v>
      </c>
      <c r="BI383" s="14">
        <f t="shared" si="16"/>
        <v>560.5844782428893</v>
      </c>
      <c r="BJ383" s="18" t="str">
        <f t="shared" si="17"/>
        <v>Muito Alta</v>
      </c>
      <c r="BK383" s="3" t="s">
        <v>885</v>
      </c>
    </row>
    <row r="384" spans="1:63" ht="15.75">
      <c r="A384" s="24">
        <v>380</v>
      </c>
      <c r="B384" s="22">
        <v>313360</v>
      </c>
      <c r="C384" s="13" t="s">
        <v>877</v>
      </c>
      <c r="D384" s="22" t="s">
        <v>623</v>
      </c>
      <c r="E384" s="22" t="s">
        <v>391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1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0">
        <f t="shared" si="15"/>
        <v>1</v>
      </c>
      <c r="BH384" s="16">
        <v>9682</v>
      </c>
      <c r="BI384" s="14">
        <f t="shared" si="16"/>
        <v>10.32844453625284</v>
      </c>
      <c r="BJ384" s="18" t="str">
        <f t="shared" si="17"/>
        <v>Baixa</v>
      </c>
      <c r="BK384" s="3" t="s">
        <v>885</v>
      </c>
    </row>
    <row r="385" spans="1:63" ht="15.75">
      <c r="A385" s="24">
        <v>381</v>
      </c>
      <c r="B385" s="22">
        <v>313370</v>
      </c>
      <c r="C385" s="13" t="s">
        <v>875</v>
      </c>
      <c r="D385" s="22" t="s">
        <v>262</v>
      </c>
      <c r="E385" s="22" t="s">
        <v>392</v>
      </c>
      <c r="F385" s="18">
        <v>1</v>
      </c>
      <c r="G385" s="18">
        <v>0</v>
      </c>
      <c r="H385" s="18">
        <v>0</v>
      </c>
      <c r="I385" s="18">
        <v>2</v>
      </c>
      <c r="J385" s="18">
        <v>4</v>
      </c>
      <c r="K385" s="18">
        <v>4</v>
      </c>
      <c r="L385" s="18">
        <v>16</v>
      </c>
      <c r="M385" s="18">
        <v>19</v>
      </c>
      <c r="N385" s="18">
        <v>14</v>
      </c>
      <c r="O385" s="18">
        <v>9</v>
      </c>
      <c r="P385" s="18">
        <v>11</v>
      </c>
      <c r="Q385" s="18">
        <v>23</v>
      </c>
      <c r="R385" s="18">
        <v>51</v>
      </c>
      <c r="S385" s="18">
        <v>80</v>
      </c>
      <c r="T385" s="18">
        <v>89</v>
      </c>
      <c r="U385" s="18">
        <v>92</v>
      </c>
      <c r="V385" s="18">
        <v>63</v>
      </c>
      <c r="W385" s="18">
        <v>53</v>
      </c>
      <c r="X385" s="18">
        <v>32</v>
      </c>
      <c r="Y385" s="18">
        <v>45</v>
      </c>
      <c r="Z385" s="18">
        <v>19</v>
      </c>
      <c r="AA385" s="18">
        <v>1</v>
      </c>
      <c r="AB385" s="18">
        <v>0</v>
      </c>
      <c r="AC385" s="18">
        <v>0</v>
      </c>
      <c r="AD385" s="18">
        <v>0</v>
      </c>
      <c r="AE385" s="18">
        <v>0</v>
      </c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0">
        <f t="shared" si="15"/>
        <v>628</v>
      </c>
      <c r="BH385" s="16">
        <v>11037</v>
      </c>
      <c r="BI385" s="14">
        <f t="shared" si="16"/>
        <v>5689.95197970463</v>
      </c>
      <c r="BJ385" s="18" t="str">
        <f t="shared" si="17"/>
        <v>Muito Alta</v>
      </c>
      <c r="BK385" s="3" t="s">
        <v>885</v>
      </c>
    </row>
    <row r="386" spans="1:63" ht="15.75">
      <c r="A386" s="24">
        <v>382</v>
      </c>
      <c r="B386" s="22">
        <v>313375</v>
      </c>
      <c r="C386" s="13" t="s">
        <v>877</v>
      </c>
      <c r="D386" s="22" t="s">
        <v>570</v>
      </c>
      <c r="E386" s="22" t="s">
        <v>393</v>
      </c>
      <c r="F386" s="18">
        <v>0</v>
      </c>
      <c r="G386" s="18">
        <v>0</v>
      </c>
      <c r="H386" s="18">
        <v>1</v>
      </c>
      <c r="I386" s="18">
        <v>3</v>
      </c>
      <c r="J386" s="18">
        <v>2</v>
      </c>
      <c r="K386" s="18">
        <v>4</v>
      </c>
      <c r="L386" s="18">
        <v>5</v>
      </c>
      <c r="M386" s="18">
        <v>4</v>
      </c>
      <c r="N386" s="18">
        <v>3</v>
      </c>
      <c r="O386" s="18">
        <v>5</v>
      </c>
      <c r="P386" s="18">
        <v>8</v>
      </c>
      <c r="Q386" s="18">
        <v>8</v>
      </c>
      <c r="R386" s="18">
        <v>6</v>
      </c>
      <c r="S386" s="18">
        <v>8</v>
      </c>
      <c r="T386" s="18">
        <v>7</v>
      </c>
      <c r="U386" s="18">
        <v>11</v>
      </c>
      <c r="V386" s="18">
        <v>21</v>
      </c>
      <c r="W386" s="18">
        <v>16</v>
      </c>
      <c r="X386" s="18">
        <v>14</v>
      </c>
      <c r="Y386" s="18">
        <v>32</v>
      </c>
      <c r="Z386" s="18">
        <v>19</v>
      </c>
      <c r="AA386" s="18">
        <v>8</v>
      </c>
      <c r="AB386" s="18">
        <v>7</v>
      </c>
      <c r="AC386" s="18">
        <v>2</v>
      </c>
      <c r="AD386" s="18">
        <v>0</v>
      </c>
      <c r="AE386" s="18">
        <v>0</v>
      </c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0">
        <f t="shared" si="15"/>
        <v>194</v>
      </c>
      <c r="BH386" s="16">
        <v>16014</v>
      </c>
      <c r="BI386" s="14">
        <f t="shared" si="16"/>
        <v>1211.4399900087424</v>
      </c>
      <c r="BJ386" s="18" t="str">
        <f t="shared" si="17"/>
        <v>Muito Alta</v>
      </c>
      <c r="BK386" s="3" t="s">
        <v>885</v>
      </c>
    </row>
    <row r="387" spans="1:63" ht="15.75">
      <c r="A387" s="24">
        <v>383</v>
      </c>
      <c r="B387" s="22">
        <v>313380</v>
      </c>
      <c r="C387" s="13" t="s">
        <v>875</v>
      </c>
      <c r="D387" s="22" t="s">
        <v>262</v>
      </c>
      <c r="E387" s="22" t="s">
        <v>394</v>
      </c>
      <c r="F387" s="18">
        <v>0</v>
      </c>
      <c r="G387" s="18">
        <v>1</v>
      </c>
      <c r="H387" s="18">
        <v>0</v>
      </c>
      <c r="I387" s="18">
        <v>1</v>
      </c>
      <c r="J387" s="18">
        <v>0</v>
      </c>
      <c r="K387" s="18">
        <v>1</v>
      </c>
      <c r="L387" s="18">
        <v>5</v>
      </c>
      <c r="M387" s="18">
        <v>1</v>
      </c>
      <c r="N387" s="18">
        <v>3</v>
      </c>
      <c r="O387" s="18">
        <v>1</v>
      </c>
      <c r="P387" s="18">
        <v>4</v>
      </c>
      <c r="Q387" s="18">
        <v>8</v>
      </c>
      <c r="R387" s="18">
        <v>16</v>
      </c>
      <c r="S387" s="18">
        <v>33</v>
      </c>
      <c r="T387" s="18">
        <v>26</v>
      </c>
      <c r="U387" s="18">
        <v>20</v>
      </c>
      <c r="V387" s="18">
        <v>79</v>
      </c>
      <c r="W387" s="18">
        <v>91</v>
      </c>
      <c r="X387" s="18">
        <v>102</v>
      </c>
      <c r="Y387" s="18">
        <v>103</v>
      </c>
      <c r="Z387" s="18">
        <v>105</v>
      </c>
      <c r="AA387" s="18">
        <v>79</v>
      </c>
      <c r="AB387" s="18">
        <v>23</v>
      </c>
      <c r="AC387" s="18">
        <v>13</v>
      </c>
      <c r="AD387" s="18">
        <v>1</v>
      </c>
      <c r="AE387" s="18">
        <v>0</v>
      </c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0">
        <f t="shared" si="15"/>
        <v>716</v>
      </c>
      <c r="BH387" s="16">
        <v>92561</v>
      </c>
      <c r="BI387" s="14">
        <f t="shared" si="16"/>
        <v>773.5439331900044</v>
      </c>
      <c r="BJ387" s="18" t="str">
        <f t="shared" si="17"/>
        <v>Muito Alta</v>
      </c>
      <c r="BK387" s="3" t="s">
        <v>887</v>
      </c>
    </row>
    <row r="388" spans="1:63" ht="15.75">
      <c r="A388" s="24">
        <v>384</v>
      </c>
      <c r="B388" s="22">
        <v>313390</v>
      </c>
      <c r="C388" s="13" t="s">
        <v>879</v>
      </c>
      <c r="D388" s="22" t="s">
        <v>75</v>
      </c>
      <c r="E388" s="22" t="s">
        <v>395</v>
      </c>
      <c r="F388" s="18">
        <v>0</v>
      </c>
      <c r="G388" s="18">
        <v>0</v>
      </c>
      <c r="H388" s="18">
        <v>1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1</v>
      </c>
      <c r="S388" s="18">
        <v>0</v>
      </c>
      <c r="T388" s="18">
        <v>1</v>
      </c>
      <c r="U388" s="18">
        <v>2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0">
        <f t="shared" si="15"/>
        <v>5</v>
      </c>
      <c r="BH388" s="16">
        <v>5470</v>
      </c>
      <c r="BI388" s="14">
        <f t="shared" si="16"/>
        <v>91.40767824497257</v>
      </c>
      <c r="BJ388" s="18" t="str">
        <f t="shared" si="17"/>
        <v>Baixa</v>
      </c>
      <c r="BK388" s="3" t="s">
        <v>885</v>
      </c>
    </row>
    <row r="389" spans="1:63" ht="15.75">
      <c r="A389" s="24">
        <v>385</v>
      </c>
      <c r="B389" s="22">
        <v>313400</v>
      </c>
      <c r="C389" s="13" t="s">
        <v>876</v>
      </c>
      <c r="D389" s="22" t="s">
        <v>579</v>
      </c>
      <c r="E389" s="22" t="s">
        <v>396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2</v>
      </c>
      <c r="Z389" s="18">
        <v>2</v>
      </c>
      <c r="AA389" s="18">
        <v>0</v>
      </c>
      <c r="AB389" s="18">
        <v>1</v>
      </c>
      <c r="AC389" s="18">
        <v>0</v>
      </c>
      <c r="AD389" s="18">
        <v>0</v>
      </c>
      <c r="AE389" s="18">
        <v>0</v>
      </c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0">
        <f aca="true" t="shared" si="18" ref="BG389:BG452">SUM(F389:BF389)</f>
        <v>5</v>
      </c>
      <c r="BH389" s="16">
        <v>14956</v>
      </c>
      <c r="BI389" s="14">
        <f aca="true" t="shared" si="19" ref="BI389:BI452">BG389/BH389*100000</f>
        <v>33.431398769724524</v>
      </c>
      <c r="BJ389" s="18" t="str">
        <f aca="true" t="shared" si="20" ref="BJ389:BJ452">IF(BI389=0,"Silencioso",IF(AND(BI389&gt;0,BI389&lt;100),"Baixa",IF(AND(BI389&gt;=100,BI389&lt;300),"Média",IF(AND(BI389&gt;=300,BI389&lt;500),"Alta",IF(BI389&gt;=500,"Muito Alta","Avaliar")))))</f>
        <v>Baixa</v>
      </c>
      <c r="BK389" s="3" t="s">
        <v>885</v>
      </c>
    </row>
    <row r="390" spans="1:63" ht="15.75">
      <c r="A390" s="24">
        <v>386</v>
      </c>
      <c r="B390" s="22">
        <v>313410</v>
      </c>
      <c r="C390" s="13" t="s">
        <v>873</v>
      </c>
      <c r="D390" s="22" t="s">
        <v>327</v>
      </c>
      <c r="E390" s="22" t="s">
        <v>397</v>
      </c>
      <c r="F390" s="18">
        <v>0</v>
      </c>
      <c r="G390" s="18">
        <v>0</v>
      </c>
      <c r="H390" s="18">
        <v>0</v>
      </c>
      <c r="I390" s="18">
        <v>1</v>
      </c>
      <c r="J390" s="18">
        <v>0</v>
      </c>
      <c r="K390" s="18">
        <v>2</v>
      </c>
      <c r="L390" s="18">
        <v>1</v>
      </c>
      <c r="M390" s="18">
        <v>0</v>
      </c>
      <c r="N390" s="18">
        <v>0</v>
      </c>
      <c r="O390" s="18">
        <v>4</v>
      </c>
      <c r="P390" s="18">
        <v>2</v>
      </c>
      <c r="Q390" s="18">
        <v>13</v>
      </c>
      <c r="R390" s="18">
        <v>13</v>
      </c>
      <c r="S390" s="18">
        <v>19</v>
      </c>
      <c r="T390" s="18">
        <v>25</v>
      </c>
      <c r="U390" s="18">
        <v>10</v>
      </c>
      <c r="V390" s="18">
        <v>19</v>
      </c>
      <c r="W390" s="18">
        <v>17</v>
      </c>
      <c r="X390" s="18">
        <v>14</v>
      </c>
      <c r="Y390" s="18">
        <v>4</v>
      </c>
      <c r="Z390" s="18">
        <v>4</v>
      </c>
      <c r="AA390" s="18">
        <v>5</v>
      </c>
      <c r="AB390" s="18">
        <v>8</v>
      </c>
      <c r="AC390" s="18">
        <v>1</v>
      </c>
      <c r="AD390" s="18">
        <v>0</v>
      </c>
      <c r="AE390" s="18">
        <v>0</v>
      </c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0">
        <f t="shared" si="18"/>
        <v>162</v>
      </c>
      <c r="BH390" s="16">
        <v>6039</v>
      </c>
      <c r="BI390" s="14">
        <f t="shared" si="19"/>
        <v>2682.5633383010436</v>
      </c>
      <c r="BJ390" s="18" t="str">
        <f t="shared" si="20"/>
        <v>Muito Alta</v>
      </c>
      <c r="BK390" s="3" t="s">
        <v>885</v>
      </c>
    </row>
    <row r="391" spans="1:63" ht="15.75">
      <c r="A391" s="24">
        <v>387</v>
      </c>
      <c r="B391" s="22">
        <v>313420</v>
      </c>
      <c r="C391" s="13" t="s">
        <v>870</v>
      </c>
      <c r="D391" s="22" t="s">
        <v>398</v>
      </c>
      <c r="E391" s="22" t="s">
        <v>398</v>
      </c>
      <c r="F391" s="18">
        <v>10</v>
      </c>
      <c r="G391" s="18">
        <v>13</v>
      </c>
      <c r="H391" s="18">
        <v>26</v>
      </c>
      <c r="I391" s="18">
        <v>36</v>
      </c>
      <c r="J391" s="18">
        <v>52</v>
      </c>
      <c r="K391" s="18">
        <v>55</v>
      </c>
      <c r="L391" s="18">
        <v>99</v>
      </c>
      <c r="M391" s="18">
        <v>85</v>
      </c>
      <c r="N391" s="18">
        <v>75</v>
      </c>
      <c r="O391" s="18">
        <v>85</v>
      </c>
      <c r="P391" s="18">
        <v>90</v>
      </c>
      <c r="Q391" s="18">
        <v>145</v>
      </c>
      <c r="R391" s="18">
        <v>166</v>
      </c>
      <c r="S391" s="18">
        <v>190</v>
      </c>
      <c r="T391" s="18">
        <v>188</v>
      </c>
      <c r="U391" s="18">
        <v>113</v>
      </c>
      <c r="V391" s="18">
        <v>137</v>
      </c>
      <c r="W391" s="18">
        <v>154</v>
      </c>
      <c r="X391" s="18">
        <v>164</v>
      </c>
      <c r="Y391" s="18">
        <v>162</v>
      </c>
      <c r="Z391" s="18">
        <v>112</v>
      </c>
      <c r="AA391" s="18">
        <v>64</v>
      </c>
      <c r="AB391" s="18">
        <v>55</v>
      </c>
      <c r="AC391" s="18">
        <v>7</v>
      </c>
      <c r="AD391" s="18">
        <v>0</v>
      </c>
      <c r="AE391" s="18">
        <v>0</v>
      </c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0">
        <f t="shared" si="18"/>
        <v>2283</v>
      </c>
      <c r="BH391" s="16">
        <v>104067</v>
      </c>
      <c r="BI391" s="14">
        <f t="shared" si="19"/>
        <v>2193.7790077546197</v>
      </c>
      <c r="BJ391" s="18" t="str">
        <f t="shared" si="20"/>
        <v>Muito Alta</v>
      </c>
      <c r="BK391" s="3" t="s">
        <v>888</v>
      </c>
    </row>
    <row r="392" spans="1:63" ht="15.75">
      <c r="A392" s="24">
        <v>388</v>
      </c>
      <c r="B392" s="22">
        <v>313430</v>
      </c>
      <c r="C392" s="13" t="s">
        <v>877</v>
      </c>
      <c r="D392" s="22" t="s">
        <v>840</v>
      </c>
      <c r="E392" s="22" t="s">
        <v>399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1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0">
        <f t="shared" si="18"/>
        <v>1</v>
      </c>
      <c r="BH392" s="16">
        <v>6048</v>
      </c>
      <c r="BI392" s="14">
        <f t="shared" si="19"/>
        <v>16.534391534391535</v>
      </c>
      <c r="BJ392" s="18" t="str">
        <f t="shared" si="20"/>
        <v>Baixa</v>
      </c>
      <c r="BK392" s="3" t="s">
        <v>885</v>
      </c>
    </row>
    <row r="393" spans="1:63" ht="15.75">
      <c r="A393" s="24">
        <v>389</v>
      </c>
      <c r="B393" s="22">
        <v>313440</v>
      </c>
      <c r="C393" s="13" t="s">
        <v>874</v>
      </c>
      <c r="D393" s="22" t="s">
        <v>829</v>
      </c>
      <c r="E393" s="22" t="s">
        <v>400</v>
      </c>
      <c r="F393" s="18">
        <v>0</v>
      </c>
      <c r="G393" s="18">
        <v>2</v>
      </c>
      <c r="H393" s="18">
        <v>0</v>
      </c>
      <c r="I393" s="18">
        <v>1</v>
      </c>
      <c r="J393" s="18">
        <v>5</v>
      </c>
      <c r="K393" s="18">
        <v>9</v>
      </c>
      <c r="L393" s="18">
        <v>8</v>
      </c>
      <c r="M393" s="18">
        <v>3</v>
      </c>
      <c r="N393" s="18">
        <v>6</v>
      </c>
      <c r="O393" s="18">
        <v>13</v>
      </c>
      <c r="P393" s="18">
        <v>8</v>
      </c>
      <c r="Q393" s="18">
        <v>20</v>
      </c>
      <c r="R393" s="18">
        <v>23</v>
      </c>
      <c r="S393" s="18">
        <v>9</v>
      </c>
      <c r="T393" s="18">
        <v>9</v>
      </c>
      <c r="U393" s="18">
        <v>39</v>
      </c>
      <c r="V393" s="18">
        <v>30</v>
      </c>
      <c r="W393" s="18">
        <v>49</v>
      </c>
      <c r="X393" s="18">
        <v>72</v>
      </c>
      <c r="Y393" s="18">
        <v>52</v>
      </c>
      <c r="Z393" s="18">
        <v>43</v>
      </c>
      <c r="AA393" s="18">
        <v>39</v>
      </c>
      <c r="AB393" s="18">
        <v>31</v>
      </c>
      <c r="AC393" s="18">
        <v>2</v>
      </c>
      <c r="AD393" s="18">
        <v>0</v>
      </c>
      <c r="AE393" s="18">
        <v>0</v>
      </c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0">
        <f t="shared" si="18"/>
        <v>473</v>
      </c>
      <c r="BH393" s="16">
        <v>38822</v>
      </c>
      <c r="BI393" s="14">
        <f t="shared" si="19"/>
        <v>1218.381330173613</v>
      </c>
      <c r="BJ393" s="18" t="str">
        <f t="shared" si="20"/>
        <v>Muito Alta</v>
      </c>
      <c r="BK393" s="3" t="s">
        <v>886</v>
      </c>
    </row>
    <row r="394" spans="1:63" ht="15.75">
      <c r="A394" s="24">
        <v>390</v>
      </c>
      <c r="B394" s="22">
        <v>313450</v>
      </c>
      <c r="C394" s="13" t="s">
        <v>877</v>
      </c>
      <c r="D394" s="22" t="s">
        <v>840</v>
      </c>
      <c r="E394" s="22" t="s">
        <v>401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1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2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0">
        <f t="shared" si="18"/>
        <v>3</v>
      </c>
      <c r="BH394" s="16">
        <v>3809</v>
      </c>
      <c r="BI394" s="14">
        <f t="shared" si="19"/>
        <v>78.76082961407194</v>
      </c>
      <c r="BJ394" s="18" t="str">
        <f t="shared" si="20"/>
        <v>Baixa</v>
      </c>
      <c r="BK394" s="3" t="s">
        <v>885</v>
      </c>
    </row>
    <row r="395" spans="1:63" ht="15.75">
      <c r="A395" s="24">
        <v>391</v>
      </c>
      <c r="B395" s="22">
        <v>313460</v>
      </c>
      <c r="C395" s="13" t="s">
        <v>871</v>
      </c>
      <c r="D395" s="22" t="s">
        <v>80</v>
      </c>
      <c r="E395" s="22" t="s">
        <v>402</v>
      </c>
      <c r="F395" s="18">
        <v>1</v>
      </c>
      <c r="G395" s="18">
        <v>0</v>
      </c>
      <c r="H395" s="18">
        <v>2</v>
      </c>
      <c r="I395" s="18">
        <v>0</v>
      </c>
      <c r="J395" s="18">
        <v>1</v>
      </c>
      <c r="K395" s="18">
        <v>0</v>
      </c>
      <c r="L395" s="18">
        <v>4</v>
      </c>
      <c r="M395" s="18">
        <v>1</v>
      </c>
      <c r="N395" s="18">
        <v>1</v>
      </c>
      <c r="O395" s="18">
        <v>6</v>
      </c>
      <c r="P395" s="18">
        <v>16</v>
      </c>
      <c r="Q395" s="18">
        <v>14</v>
      </c>
      <c r="R395" s="18">
        <v>39</v>
      </c>
      <c r="S395" s="18">
        <v>49</v>
      </c>
      <c r="T395" s="18">
        <v>48</v>
      </c>
      <c r="U395" s="18">
        <v>47</v>
      </c>
      <c r="V395" s="18">
        <v>62</v>
      </c>
      <c r="W395" s="18">
        <v>56</v>
      </c>
      <c r="X395" s="18">
        <v>62</v>
      </c>
      <c r="Y395" s="18">
        <v>72</v>
      </c>
      <c r="Z395" s="18">
        <v>55</v>
      </c>
      <c r="AA395" s="18">
        <v>40</v>
      </c>
      <c r="AB395" s="18">
        <v>16</v>
      </c>
      <c r="AC395" s="18">
        <v>10</v>
      </c>
      <c r="AD395" s="18">
        <v>1</v>
      </c>
      <c r="AE395" s="18">
        <v>0</v>
      </c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0">
        <f t="shared" si="18"/>
        <v>603</v>
      </c>
      <c r="BH395" s="16">
        <v>19858</v>
      </c>
      <c r="BI395" s="14">
        <f t="shared" si="19"/>
        <v>3036.5595729680736</v>
      </c>
      <c r="BJ395" s="18" t="str">
        <f t="shared" si="20"/>
        <v>Muito Alta</v>
      </c>
      <c r="BK395" s="3" t="s">
        <v>885</v>
      </c>
    </row>
    <row r="396" spans="1:63" ht="15.75">
      <c r="A396" s="24">
        <v>392</v>
      </c>
      <c r="B396" s="22">
        <v>313470</v>
      </c>
      <c r="C396" s="13" t="s">
        <v>876</v>
      </c>
      <c r="D396" s="22" t="s">
        <v>579</v>
      </c>
      <c r="E396" s="22" t="s">
        <v>403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3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2</v>
      </c>
      <c r="Y396" s="18">
        <v>1</v>
      </c>
      <c r="Z396" s="18">
        <v>2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0">
        <f t="shared" si="18"/>
        <v>9</v>
      </c>
      <c r="BH396" s="16">
        <v>12329</v>
      </c>
      <c r="BI396" s="14">
        <f t="shared" si="19"/>
        <v>72.9986211371563</v>
      </c>
      <c r="BJ396" s="18" t="str">
        <f t="shared" si="20"/>
        <v>Baixa</v>
      </c>
      <c r="BK396" s="3" t="s">
        <v>885</v>
      </c>
    </row>
    <row r="397" spans="1:63" ht="15.75">
      <c r="A397" s="24">
        <v>393</v>
      </c>
      <c r="B397" s="22">
        <v>313480</v>
      </c>
      <c r="C397" s="13" t="s">
        <v>877</v>
      </c>
      <c r="D397" s="22" t="s">
        <v>570</v>
      </c>
      <c r="E397" s="22" t="s">
        <v>404</v>
      </c>
      <c r="F397" s="18">
        <v>0</v>
      </c>
      <c r="G397" s="18">
        <v>0</v>
      </c>
      <c r="H397" s="18">
        <v>0</v>
      </c>
      <c r="I397" s="18">
        <v>0</v>
      </c>
      <c r="J397" s="18">
        <v>1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1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v>0</v>
      </c>
      <c r="AC397" s="18">
        <v>1</v>
      </c>
      <c r="AD397" s="18">
        <v>0</v>
      </c>
      <c r="AE397" s="18">
        <v>0</v>
      </c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0">
        <f t="shared" si="18"/>
        <v>3</v>
      </c>
      <c r="BH397" s="16">
        <v>7681</v>
      </c>
      <c r="BI397" s="14">
        <f t="shared" si="19"/>
        <v>39.057414399166774</v>
      </c>
      <c r="BJ397" s="18" t="str">
        <f t="shared" si="20"/>
        <v>Baixa</v>
      </c>
      <c r="BK397" s="3" t="s">
        <v>885</v>
      </c>
    </row>
    <row r="398" spans="1:63" ht="15.75">
      <c r="A398" s="24">
        <v>394</v>
      </c>
      <c r="B398" s="22">
        <v>313490</v>
      </c>
      <c r="C398" s="13" t="s">
        <v>877</v>
      </c>
      <c r="D398" s="22" t="s">
        <v>623</v>
      </c>
      <c r="E398" s="22" t="s">
        <v>405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1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1</v>
      </c>
      <c r="U398" s="18">
        <v>0</v>
      </c>
      <c r="V398" s="18">
        <v>1</v>
      </c>
      <c r="W398" s="18">
        <v>2</v>
      </c>
      <c r="X398" s="18">
        <v>0</v>
      </c>
      <c r="Y398" s="18">
        <v>0</v>
      </c>
      <c r="Z398" s="18">
        <v>1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0">
        <f t="shared" si="18"/>
        <v>6</v>
      </c>
      <c r="BH398" s="16">
        <v>25684</v>
      </c>
      <c r="BI398" s="14">
        <f t="shared" si="19"/>
        <v>23.36084722005918</v>
      </c>
      <c r="BJ398" s="18" t="str">
        <f t="shared" si="20"/>
        <v>Baixa</v>
      </c>
      <c r="BK398" s="3" t="s">
        <v>886</v>
      </c>
    </row>
    <row r="399" spans="1:63" ht="15.75">
      <c r="A399" s="24">
        <v>395</v>
      </c>
      <c r="B399" s="22">
        <v>313500</v>
      </c>
      <c r="C399" s="13" t="s">
        <v>873</v>
      </c>
      <c r="D399" s="22" t="s">
        <v>228</v>
      </c>
      <c r="E399" s="22" t="s">
        <v>406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1</v>
      </c>
      <c r="P399" s="18">
        <v>0</v>
      </c>
      <c r="Q399" s="18">
        <v>0</v>
      </c>
      <c r="R399" s="18">
        <v>0</v>
      </c>
      <c r="S399" s="18">
        <v>0</v>
      </c>
      <c r="T399" s="18">
        <v>1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1</v>
      </c>
      <c r="AB399" s="18">
        <v>0</v>
      </c>
      <c r="AC399" s="18">
        <v>0</v>
      </c>
      <c r="AD399" s="18">
        <v>0</v>
      </c>
      <c r="AE399" s="18">
        <v>0</v>
      </c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0">
        <f t="shared" si="18"/>
        <v>3</v>
      </c>
      <c r="BH399" s="16">
        <v>3124</v>
      </c>
      <c r="BI399" s="14">
        <f t="shared" si="19"/>
        <v>96.03072983354673</v>
      </c>
      <c r="BJ399" s="18" t="str">
        <f t="shared" si="20"/>
        <v>Baixa</v>
      </c>
      <c r="BK399" s="3" t="s">
        <v>885</v>
      </c>
    </row>
    <row r="400" spans="1:63" ht="15.75">
      <c r="A400" s="24">
        <v>396</v>
      </c>
      <c r="B400" s="22">
        <v>313505</v>
      </c>
      <c r="C400" s="13" t="s">
        <v>881</v>
      </c>
      <c r="D400" s="22" t="s">
        <v>512</v>
      </c>
      <c r="E400" s="22" t="s">
        <v>407</v>
      </c>
      <c r="F400" s="18">
        <v>1</v>
      </c>
      <c r="G400" s="18">
        <v>3</v>
      </c>
      <c r="H400" s="18">
        <v>0</v>
      </c>
      <c r="I400" s="18">
        <v>4</v>
      </c>
      <c r="J400" s="18">
        <v>0</v>
      </c>
      <c r="K400" s="18">
        <v>2</v>
      </c>
      <c r="L400" s="18">
        <v>0</v>
      </c>
      <c r="M400" s="18">
        <v>1</v>
      </c>
      <c r="N400" s="18">
        <v>1</v>
      </c>
      <c r="O400" s="18">
        <v>5</v>
      </c>
      <c r="P400" s="18">
        <v>1</v>
      </c>
      <c r="Q400" s="18">
        <v>1</v>
      </c>
      <c r="R400" s="18">
        <v>1</v>
      </c>
      <c r="S400" s="18">
        <v>3</v>
      </c>
      <c r="T400" s="18">
        <v>1</v>
      </c>
      <c r="U400" s="18">
        <v>1</v>
      </c>
      <c r="V400" s="18">
        <v>5</v>
      </c>
      <c r="W400" s="18">
        <v>3</v>
      </c>
      <c r="X400" s="18">
        <v>11</v>
      </c>
      <c r="Y400" s="18">
        <v>9</v>
      </c>
      <c r="Z400" s="18">
        <v>13</v>
      </c>
      <c r="AA400" s="18">
        <v>37</v>
      </c>
      <c r="AB400" s="18">
        <v>14</v>
      </c>
      <c r="AC400" s="18">
        <v>11</v>
      </c>
      <c r="AD400" s="18">
        <v>0</v>
      </c>
      <c r="AE400" s="18">
        <v>0</v>
      </c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0">
        <f t="shared" si="18"/>
        <v>128</v>
      </c>
      <c r="BH400" s="16">
        <v>38413</v>
      </c>
      <c r="BI400" s="14">
        <f t="shared" si="19"/>
        <v>333.2205243016687</v>
      </c>
      <c r="BJ400" s="18" t="str">
        <f t="shared" si="20"/>
        <v>Alta</v>
      </c>
      <c r="BK400" s="3" t="s">
        <v>886</v>
      </c>
    </row>
    <row r="401" spans="1:63" ht="15.75">
      <c r="A401" s="24">
        <v>397</v>
      </c>
      <c r="B401" s="22">
        <v>313507</v>
      </c>
      <c r="C401" s="13" t="s">
        <v>873</v>
      </c>
      <c r="D401" s="22" t="s">
        <v>327</v>
      </c>
      <c r="E401" s="22" t="s">
        <v>408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0">
        <f t="shared" si="18"/>
        <v>0</v>
      </c>
      <c r="BH401" s="16">
        <v>5378</v>
      </c>
      <c r="BI401" s="14">
        <f t="shared" si="19"/>
        <v>0</v>
      </c>
      <c r="BJ401" s="18" t="str">
        <f t="shared" si="20"/>
        <v>Silencioso</v>
      </c>
      <c r="BK401" s="3" t="s">
        <v>885</v>
      </c>
    </row>
    <row r="402" spans="1:63" ht="15.75">
      <c r="A402" s="24">
        <v>398</v>
      </c>
      <c r="B402" s="22">
        <v>313510</v>
      </c>
      <c r="C402" s="13" t="s">
        <v>881</v>
      </c>
      <c r="D402" s="22" t="s">
        <v>512</v>
      </c>
      <c r="E402" s="22" t="s">
        <v>409</v>
      </c>
      <c r="F402" s="18">
        <v>4</v>
      </c>
      <c r="G402" s="18">
        <v>7</v>
      </c>
      <c r="H402" s="18">
        <v>5</v>
      </c>
      <c r="I402" s="18">
        <v>5</v>
      </c>
      <c r="J402" s="18">
        <v>17</v>
      </c>
      <c r="K402" s="18">
        <v>13</v>
      </c>
      <c r="L402" s="18">
        <v>21</v>
      </c>
      <c r="M402" s="18">
        <v>19</v>
      </c>
      <c r="N402" s="18">
        <v>25</v>
      </c>
      <c r="O402" s="18">
        <v>28</v>
      </c>
      <c r="P402" s="18">
        <v>36</v>
      </c>
      <c r="Q402" s="18">
        <v>54</v>
      </c>
      <c r="R402" s="18">
        <v>79</v>
      </c>
      <c r="S402" s="18">
        <v>87</v>
      </c>
      <c r="T402" s="18">
        <v>100</v>
      </c>
      <c r="U402" s="18">
        <v>92</v>
      </c>
      <c r="V402" s="18">
        <v>170</v>
      </c>
      <c r="W402" s="18">
        <v>179</v>
      </c>
      <c r="X402" s="18">
        <v>277</v>
      </c>
      <c r="Y402" s="18">
        <v>96</v>
      </c>
      <c r="Z402" s="18">
        <v>192</v>
      </c>
      <c r="AA402" s="18">
        <v>59</v>
      </c>
      <c r="AB402" s="18">
        <v>9</v>
      </c>
      <c r="AC402" s="18">
        <v>0</v>
      </c>
      <c r="AD402" s="18">
        <v>0</v>
      </c>
      <c r="AE402" s="18">
        <v>0</v>
      </c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0">
        <f t="shared" si="18"/>
        <v>1574</v>
      </c>
      <c r="BH402" s="16">
        <v>71265</v>
      </c>
      <c r="BI402" s="14">
        <f t="shared" si="19"/>
        <v>2208.6578264225077</v>
      </c>
      <c r="BJ402" s="18" t="str">
        <f t="shared" si="20"/>
        <v>Muito Alta</v>
      </c>
      <c r="BK402" s="3" t="s">
        <v>887</v>
      </c>
    </row>
    <row r="403" spans="1:63" ht="15.75">
      <c r="A403" s="24">
        <v>399</v>
      </c>
      <c r="B403" s="22">
        <v>313520</v>
      </c>
      <c r="C403" s="13" t="s">
        <v>881</v>
      </c>
      <c r="D403" s="22" t="s">
        <v>410</v>
      </c>
      <c r="E403" s="22" t="s">
        <v>410</v>
      </c>
      <c r="F403" s="18">
        <v>5</v>
      </c>
      <c r="G403" s="18">
        <v>8</v>
      </c>
      <c r="H403" s="18">
        <v>12</v>
      </c>
      <c r="I403" s="18">
        <v>46</v>
      </c>
      <c r="J403" s="18">
        <v>47</v>
      </c>
      <c r="K403" s="18">
        <v>43</v>
      </c>
      <c r="L403" s="18">
        <v>52</v>
      </c>
      <c r="M403" s="18">
        <v>62</v>
      </c>
      <c r="N403" s="18">
        <v>103</v>
      </c>
      <c r="O403" s="18">
        <v>104</v>
      </c>
      <c r="P403" s="18">
        <v>92</v>
      </c>
      <c r="Q403" s="18">
        <v>122</v>
      </c>
      <c r="R403" s="18">
        <v>99</v>
      </c>
      <c r="S403" s="18">
        <v>60</v>
      </c>
      <c r="T403" s="18">
        <v>38</v>
      </c>
      <c r="U403" s="18">
        <v>23</v>
      </c>
      <c r="V403" s="18">
        <v>17</v>
      </c>
      <c r="W403" s="18">
        <v>10</v>
      </c>
      <c r="X403" s="18">
        <v>24</v>
      </c>
      <c r="Y403" s="18">
        <v>9</v>
      </c>
      <c r="Z403" s="18">
        <v>5</v>
      </c>
      <c r="AA403" s="18">
        <v>6</v>
      </c>
      <c r="AB403" s="18">
        <v>6</v>
      </c>
      <c r="AC403" s="18">
        <v>1</v>
      </c>
      <c r="AD403" s="18">
        <v>0</v>
      </c>
      <c r="AE403" s="18">
        <v>0</v>
      </c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0">
        <f t="shared" si="18"/>
        <v>994</v>
      </c>
      <c r="BH403" s="16">
        <v>67628</v>
      </c>
      <c r="BI403" s="14">
        <f t="shared" si="19"/>
        <v>1469.8054060448335</v>
      </c>
      <c r="BJ403" s="18" t="str">
        <f t="shared" si="20"/>
        <v>Muito Alta</v>
      </c>
      <c r="BK403" s="3" t="s">
        <v>886</v>
      </c>
    </row>
    <row r="404" spans="1:63" ht="15.75">
      <c r="A404" s="24">
        <v>400</v>
      </c>
      <c r="B404" s="22">
        <v>313530</v>
      </c>
      <c r="C404" s="13" t="s">
        <v>875</v>
      </c>
      <c r="D404" s="22" t="s">
        <v>262</v>
      </c>
      <c r="E404" s="22" t="s">
        <v>411</v>
      </c>
      <c r="F404" s="18">
        <v>1</v>
      </c>
      <c r="G404" s="18">
        <v>1</v>
      </c>
      <c r="H404" s="18">
        <v>0</v>
      </c>
      <c r="I404" s="18">
        <v>2</v>
      </c>
      <c r="J404" s="18">
        <v>2</v>
      </c>
      <c r="K404" s="18">
        <v>3</v>
      </c>
      <c r="L404" s="18">
        <v>2</v>
      </c>
      <c r="M404" s="18">
        <v>2</v>
      </c>
      <c r="N404" s="18">
        <v>0</v>
      </c>
      <c r="O404" s="18">
        <v>6</v>
      </c>
      <c r="P404" s="18">
        <v>7</v>
      </c>
      <c r="Q404" s="18">
        <v>9</v>
      </c>
      <c r="R404" s="18">
        <v>9</v>
      </c>
      <c r="S404" s="18">
        <v>15</v>
      </c>
      <c r="T404" s="18">
        <v>12</v>
      </c>
      <c r="U404" s="18">
        <v>8</v>
      </c>
      <c r="V404" s="18">
        <v>4</v>
      </c>
      <c r="W404" s="18">
        <v>5</v>
      </c>
      <c r="X404" s="18">
        <v>9</v>
      </c>
      <c r="Y404" s="18">
        <v>4</v>
      </c>
      <c r="Z404" s="18">
        <v>2</v>
      </c>
      <c r="AA404" s="18">
        <v>0</v>
      </c>
      <c r="AB404" s="18">
        <v>0</v>
      </c>
      <c r="AC404" s="18">
        <v>0</v>
      </c>
      <c r="AD404" s="18">
        <v>0</v>
      </c>
      <c r="AE404" s="18">
        <v>0</v>
      </c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0">
        <f t="shared" si="18"/>
        <v>103</v>
      </c>
      <c r="BH404" s="16">
        <v>4314</v>
      </c>
      <c r="BI404" s="14">
        <f t="shared" si="19"/>
        <v>2387.5753361149746</v>
      </c>
      <c r="BJ404" s="18" t="str">
        <f t="shared" si="20"/>
        <v>Muito Alta</v>
      </c>
      <c r="BK404" s="3" t="s">
        <v>885</v>
      </c>
    </row>
    <row r="405" spans="1:63" ht="15.75">
      <c r="A405" s="24">
        <v>401</v>
      </c>
      <c r="B405" s="22">
        <v>313535</v>
      </c>
      <c r="C405" s="13" t="s">
        <v>881</v>
      </c>
      <c r="D405" s="22" t="s">
        <v>410</v>
      </c>
      <c r="E405" s="22" t="s">
        <v>412</v>
      </c>
      <c r="F405" s="18">
        <v>0</v>
      </c>
      <c r="G405" s="18">
        <v>0</v>
      </c>
      <c r="H405" s="18">
        <v>0</v>
      </c>
      <c r="I405" s="18">
        <v>1</v>
      </c>
      <c r="J405" s="18">
        <v>2</v>
      </c>
      <c r="K405" s="18">
        <v>7</v>
      </c>
      <c r="L405" s="18">
        <v>3</v>
      </c>
      <c r="M405" s="18">
        <v>3</v>
      </c>
      <c r="N405" s="18">
        <v>16</v>
      </c>
      <c r="O405" s="18">
        <v>27</v>
      </c>
      <c r="P405" s="18">
        <v>24</v>
      </c>
      <c r="Q405" s="18">
        <v>36</v>
      </c>
      <c r="R405" s="18">
        <v>41</v>
      </c>
      <c r="S405" s="18">
        <v>57</v>
      </c>
      <c r="T405" s="18">
        <v>36</v>
      </c>
      <c r="U405" s="18">
        <v>43</v>
      </c>
      <c r="V405" s="18">
        <v>73</v>
      </c>
      <c r="W405" s="18">
        <v>89</v>
      </c>
      <c r="X405" s="18">
        <v>67</v>
      </c>
      <c r="Y405" s="18">
        <v>68</v>
      </c>
      <c r="Z405" s="18">
        <v>69</v>
      </c>
      <c r="AA405" s="18">
        <v>29</v>
      </c>
      <c r="AB405" s="18">
        <v>21</v>
      </c>
      <c r="AC405" s="18">
        <v>0</v>
      </c>
      <c r="AD405" s="18">
        <v>0</v>
      </c>
      <c r="AE405" s="18">
        <v>0</v>
      </c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0">
        <f t="shared" si="18"/>
        <v>712</v>
      </c>
      <c r="BH405" s="16">
        <v>8556</v>
      </c>
      <c r="BI405" s="14">
        <f t="shared" si="19"/>
        <v>8321.645628798504</v>
      </c>
      <c r="BJ405" s="18" t="str">
        <f t="shared" si="20"/>
        <v>Muito Alta</v>
      </c>
      <c r="BK405" s="3" t="s">
        <v>885</v>
      </c>
    </row>
    <row r="406" spans="1:63" ht="15.75">
      <c r="A406" s="24">
        <v>402</v>
      </c>
      <c r="B406" s="22">
        <v>313540</v>
      </c>
      <c r="C406" s="13" t="s">
        <v>879</v>
      </c>
      <c r="D406" s="22" t="s">
        <v>75</v>
      </c>
      <c r="E406" s="22" t="s">
        <v>413</v>
      </c>
      <c r="F406" s="18">
        <v>0</v>
      </c>
      <c r="G406" s="18">
        <v>0</v>
      </c>
      <c r="H406" s="18">
        <v>0</v>
      </c>
      <c r="I406" s="18">
        <v>1</v>
      </c>
      <c r="J406" s="18">
        <v>0</v>
      </c>
      <c r="K406" s="18">
        <v>1</v>
      </c>
      <c r="L406" s="18">
        <v>0</v>
      </c>
      <c r="M406" s="18">
        <v>1</v>
      </c>
      <c r="N406" s="18">
        <v>5</v>
      </c>
      <c r="O406" s="18">
        <v>6</v>
      </c>
      <c r="P406" s="18">
        <v>10</v>
      </c>
      <c r="Q406" s="18">
        <v>25</v>
      </c>
      <c r="R406" s="18">
        <v>31</v>
      </c>
      <c r="S406" s="18">
        <v>29</v>
      </c>
      <c r="T406" s="18">
        <v>14</v>
      </c>
      <c r="U406" s="18">
        <v>43</v>
      </c>
      <c r="V406" s="18">
        <v>32</v>
      </c>
      <c r="W406" s="18">
        <v>32</v>
      </c>
      <c r="X406" s="18">
        <v>13</v>
      </c>
      <c r="Y406" s="18">
        <v>2</v>
      </c>
      <c r="Z406" s="18">
        <v>1</v>
      </c>
      <c r="AA406" s="18">
        <v>1</v>
      </c>
      <c r="AB406" s="18">
        <v>0</v>
      </c>
      <c r="AC406" s="18">
        <v>0</v>
      </c>
      <c r="AD406" s="18">
        <v>0</v>
      </c>
      <c r="AE406" s="18">
        <v>0</v>
      </c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0">
        <f t="shared" si="18"/>
        <v>247</v>
      </c>
      <c r="BH406" s="16">
        <v>4973</v>
      </c>
      <c r="BI406" s="14">
        <f t="shared" si="19"/>
        <v>4966.820832495476</v>
      </c>
      <c r="BJ406" s="18" t="str">
        <f t="shared" si="20"/>
        <v>Muito Alta</v>
      </c>
      <c r="BK406" s="3" t="s">
        <v>885</v>
      </c>
    </row>
    <row r="407" spans="1:63" ht="15.75">
      <c r="A407" s="24">
        <v>403</v>
      </c>
      <c r="B407" s="22">
        <v>313545</v>
      </c>
      <c r="C407" s="13" t="s">
        <v>418</v>
      </c>
      <c r="D407" s="22" t="s">
        <v>255</v>
      </c>
      <c r="E407" s="22" t="s">
        <v>414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1</v>
      </c>
      <c r="S407" s="18">
        <v>0</v>
      </c>
      <c r="T407" s="18">
        <v>0</v>
      </c>
      <c r="U407" s="18">
        <v>0</v>
      </c>
      <c r="V407" s="18">
        <v>3</v>
      </c>
      <c r="W407" s="18">
        <v>0</v>
      </c>
      <c r="X407" s="18">
        <v>3</v>
      </c>
      <c r="Y407" s="18">
        <v>0</v>
      </c>
      <c r="Z407" s="18">
        <v>2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0">
        <f t="shared" si="18"/>
        <v>9</v>
      </c>
      <c r="BH407" s="16">
        <v>7645</v>
      </c>
      <c r="BI407" s="14">
        <f t="shared" si="19"/>
        <v>117.72400261608894</v>
      </c>
      <c r="BJ407" s="18" t="str">
        <f t="shared" si="20"/>
        <v>Média</v>
      </c>
      <c r="BK407" s="3" t="s">
        <v>885</v>
      </c>
    </row>
    <row r="408" spans="1:63" ht="15.75">
      <c r="A408" s="24">
        <v>404</v>
      </c>
      <c r="B408" s="22">
        <v>313550</v>
      </c>
      <c r="C408" s="13" t="s">
        <v>872</v>
      </c>
      <c r="D408" s="22" t="s">
        <v>617</v>
      </c>
      <c r="E408" s="22" t="s">
        <v>415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1</v>
      </c>
      <c r="Q408" s="18">
        <v>0</v>
      </c>
      <c r="R408" s="18">
        <v>0</v>
      </c>
      <c r="S408" s="18">
        <v>0</v>
      </c>
      <c r="T408" s="18">
        <v>1</v>
      </c>
      <c r="U408" s="18">
        <v>0</v>
      </c>
      <c r="V408" s="18">
        <v>1</v>
      </c>
      <c r="W408" s="18">
        <v>2</v>
      </c>
      <c r="X408" s="18">
        <v>2</v>
      </c>
      <c r="Y408" s="18">
        <v>2</v>
      </c>
      <c r="Z408" s="18">
        <v>1</v>
      </c>
      <c r="AA408" s="18">
        <v>1</v>
      </c>
      <c r="AB408" s="18">
        <v>0</v>
      </c>
      <c r="AC408" s="18">
        <v>0</v>
      </c>
      <c r="AD408" s="18">
        <v>0</v>
      </c>
      <c r="AE408" s="18">
        <v>0</v>
      </c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0">
        <f t="shared" si="18"/>
        <v>11</v>
      </c>
      <c r="BH408" s="16">
        <v>12460</v>
      </c>
      <c r="BI408" s="14">
        <f t="shared" si="19"/>
        <v>88.2825040128411</v>
      </c>
      <c r="BJ408" s="18" t="str">
        <f t="shared" si="20"/>
        <v>Baixa</v>
      </c>
      <c r="BK408" s="3" t="s">
        <v>885</v>
      </c>
    </row>
    <row r="409" spans="1:63" ht="15.75">
      <c r="A409" s="24">
        <v>405</v>
      </c>
      <c r="B409" s="22">
        <v>313560</v>
      </c>
      <c r="C409" s="13" t="s">
        <v>881</v>
      </c>
      <c r="D409" s="22" t="s">
        <v>512</v>
      </c>
      <c r="E409" s="22" t="s">
        <v>416</v>
      </c>
      <c r="F409" s="18">
        <v>0</v>
      </c>
      <c r="G409" s="18">
        <v>0</v>
      </c>
      <c r="H409" s="18">
        <v>0</v>
      </c>
      <c r="I409" s="18">
        <v>0</v>
      </c>
      <c r="J409" s="18">
        <v>2</v>
      </c>
      <c r="K409" s="18">
        <v>5</v>
      </c>
      <c r="L409" s="18">
        <v>6</v>
      </c>
      <c r="M409" s="18">
        <v>1</v>
      </c>
      <c r="N409" s="18">
        <v>4</v>
      </c>
      <c r="O409" s="18">
        <v>6</v>
      </c>
      <c r="P409" s="18">
        <v>10</v>
      </c>
      <c r="Q409" s="18">
        <v>14</v>
      </c>
      <c r="R409" s="18">
        <v>5</v>
      </c>
      <c r="S409" s="18">
        <v>0</v>
      </c>
      <c r="T409" s="18">
        <v>4</v>
      </c>
      <c r="U409" s="18">
        <v>8</v>
      </c>
      <c r="V409" s="18">
        <v>10</v>
      </c>
      <c r="W409" s="18">
        <v>10</v>
      </c>
      <c r="X409" s="18">
        <v>23</v>
      </c>
      <c r="Y409" s="18">
        <v>15</v>
      </c>
      <c r="Z409" s="18">
        <v>9</v>
      </c>
      <c r="AA409" s="18">
        <v>7</v>
      </c>
      <c r="AB409" s="18">
        <v>6</v>
      </c>
      <c r="AC409" s="18">
        <v>4</v>
      </c>
      <c r="AD409" s="18">
        <v>0</v>
      </c>
      <c r="AE409" s="18">
        <v>0</v>
      </c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0">
        <f t="shared" si="18"/>
        <v>149</v>
      </c>
      <c r="BH409" s="16">
        <v>7597</v>
      </c>
      <c r="BI409" s="14">
        <f t="shared" si="19"/>
        <v>1961.300513360537</v>
      </c>
      <c r="BJ409" s="18" t="str">
        <f t="shared" si="20"/>
        <v>Muito Alta</v>
      </c>
      <c r="BK409" s="3" t="s">
        <v>885</v>
      </c>
    </row>
    <row r="410" spans="1:63" ht="15.75">
      <c r="A410" s="24">
        <v>406</v>
      </c>
      <c r="B410" s="22">
        <v>313570</v>
      </c>
      <c r="C410" s="13" t="s">
        <v>871</v>
      </c>
      <c r="D410" s="22" t="s">
        <v>795</v>
      </c>
      <c r="E410" s="22" t="s">
        <v>417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2</v>
      </c>
      <c r="Q410" s="18">
        <v>13</v>
      </c>
      <c r="R410" s="18">
        <v>6</v>
      </c>
      <c r="S410" s="18">
        <v>7</v>
      </c>
      <c r="T410" s="18">
        <v>2</v>
      </c>
      <c r="U410" s="18">
        <v>2</v>
      </c>
      <c r="V410" s="18">
        <v>7</v>
      </c>
      <c r="W410" s="18">
        <v>39</v>
      </c>
      <c r="X410" s="18">
        <v>47</v>
      </c>
      <c r="Y410" s="18">
        <v>44</v>
      </c>
      <c r="Z410" s="18">
        <v>25</v>
      </c>
      <c r="AA410" s="18">
        <v>7</v>
      </c>
      <c r="AB410" s="18">
        <v>0</v>
      </c>
      <c r="AC410" s="18">
        <v>0</v>
      </c>
      <c r="AD410" s="18">
        <v>0</v>
      </c>
      <c r="AE410" s="18">
        <v>0</v>
      </c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0">
        <f t="shared" si="18"/>
        <v>201</v>
      </c>
      <c r="BH410" s="16">
        <v>5215</v>
      </c>
      <c r="BI410" s="14">
        <f t="shared" si="19"/>
        <v>3854.266538830297</v>
      </c>
      <c r="BJ410" s="18" t="str">
        <f t="shared" si="20"/>
        <v>Muito Alta</v>
      </c>
      <c r="BK410" s="3" t="s">
        <v>885</v>
      </c>
    </row>
    <row r="411" spans="1:63" ht="15.75">
      <c r="A411" s="24">
        <v>407</v>
      </c>
      <c r="B411" s="22">
        <v>313580</v>
      </c>
      <c r="C411" s="13" t="s">
        <v>876</v>
      </c>
      <c r="D411" s="22" t="s">
        <v>579</v>
      </c>
      <c r="E411" s="22" t="s">
        <v>418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1</v>
      </c>
      <c r="T411" s="18">
        <v>1</v>
      </c>
      <c r="U411" s="18">
        <v>0</v>
      </c>
      <c r="V411" s="18">
        <v>1</v>
      </c>
      <c r="W411" s="18">
        <v>0</v>
      </c>
      <c r="X411" s="18">
        <v>0</v>
      </c>
      <c r="Y411" s="18">
        <v>1</v>
      </c>
      <c r="Z411" s="18">
        <v>3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0">
        <f t="shared" si="18"/>
        <v>7</v>
      </c>
      <c r="BH411" s="16">
        <v>25305</v>
      </c>
      <c r="BI411" s="14">
        <f t="shared" si="19"/>
        <v>27.662517289073303</v>
      </c>
      <c r="BJ411" s="18" t="str">
        <f t="shared" si="20"/>
        <v>Baixa</v>
      </c>
      <c r="BK411" s="3" t="s">
        <v>886</v>
      </c>
    </row>
    <row r="412" spans="1:63" ht="15.75">
      <c r="A412" s="24">
        <v>408</v>
      </c>
      <c r="B412" s="22">
        <v>313590</v>
      </c>
      <c r="C412" s="13" t="s">
        <v>877</v>
      </c>
      <c r="D412" s="22" t="s">
        <v>840</v>
      </c>
      <c r="E412" s="22" t="s">
        <v>419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1</v>
      </c>
      <c r="AA412" s="18">
        <v>1</v>
      </c>
      <c r="AB412" s="18">
        <v>0</v>
      </c>
      <c r="AC412" s="18">
        <v>0</v>
      </c>
      <c r="AD412" s="18">
        <v>0</v>
      </c>
      <c r="AE412" s="18">
        <v>0</v>
      </c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0">
        <f t="shared" si="18"/>
        <v>2</v>
      </c>
      <c r="BH412" s="16">
        <v>4795</v>
      </c>
      <c r="BI412" s="14">
        <f t="shared" si="19"/>
        <v>41.71011470281543</v>
      </c>
      <c r="BJ412" s="18" t="str">
        <f t="shared" si="20"/>
        <v>Baixa</v>
      </c>
      <c r="BK412" s="3" t="s">
        <v>885</v>
      </c>
    </row>
    <row r="413" spans="1:63" ht="15.75">
      <c r="A413" s="24">
        <v>409</v>
      </c>
      <c r="B413" s="22">
        <v>313600</v>
      </c>
      <c r="C413" s="13" t="s">
        <v>876</v>
      </c>
      <c r="D413" s="22" t="s">
        <v>579</v>
      </c>
      <c r="E413" s="22" t="s">
        <v>420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1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0">
        <f t="shared" si="18"/>
        <v>1</v>
      </c>
      <c r="BH413" s="16">
        <v>15410</v>
      </c>
      <c r="BI413" s="14">
        <f t="shared" si="19"/>
        <v>6.489292667099286</v>
      </c>
      <c r="BJ413" s="18" t="str">
        <f t="shared" si="20"/>
        <v>Baixa</v>
      </c>
      <c r="BK413" s="3" t="s">
        <v>885</v>
      </c>
    </row>
    <row r="414" spans="1:63" ht="15.75">
      <c r="A414" s="24">
        <v>410</v>
      </c>
      <c r="B414" s="22">
        <v>313610</v>
      </c>
      <c r="C414" s="13" t="s">
        <v>873</v>
      </c>
      <c r="D414" s="22" t="s">
        <v>228</v>
      </c>
      <c r="E414" s="22" t="s">
        <v>421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1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</v>
      </c>
      <c r="X414" s="18">
        <v>0</v>
      </c>
      <c r="Y414" s="18">
        <v>2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0">
        <f t="shared" si="18"/>
        <v>5</v>
      </c>
      <c r="BH414" s="16">
        <v>4674</v>
      </c>
      <c r="BI414" s="14">
        <f t="shared" si="19"/>
        <v>106.9747539580659</v>
      </c>
      <c r="BJ414" s="18" t="str">
        <f t="shared" si="20"/>
        <v>Média</v>
      </c>
      <c r="BK414" s="3" t="s">
        <v>885</v>
      </c>
    </row>
    <row r="415" spans="1:63" ht="15.75">
      <c r="A415" s="24">
        <v>411</v>
      </c>
      <c r="B415" s="22">
        <v>313620</v>
      </c>
      <c r="C415" s="13" t="s">
        <v>871</v>
      </c>
      <c r="D415" s="22" t="s">
        <v>373</v>
      </c>
      <c r="E415" s="22" t="s">
        <v>422</v>
      </c>
      <c r="F415" s="18">
        <v>1</v>
      </c>
      <c r="G415" s="18">
        <v>0</v>
      </c>
      <c r="H415" s="18">
        <v>0</v>
      </c>
      <c r="I415" s="18">
        <v>2</v>
      </c>
      <c r="J415" s="18">
        <v>1</v>
      </c>
      <c r="K415" s="18">
        <v>0</v>
      </c>
      <c r="L415" s="18">
        <v>1</v>
      </c>
      <c r="M415" s="18">
        <v>0</v>
      </c>
      <c r="N415" s="18">
        <v>1</v>
      </c>
      <c r="O415" s="18">
        <v>1</v>
      </c>
      <c r="P415" s="18">
        <v>2</v>
      </c>
      <c r="Q415" s="18">
        <v>24</v>
      </c>
      <c r="R415" s="18">
        <v>14</v>
      </c>
      <c r="S415" s="18">
        <v>40</v>
      </c>
      <c r="T415" s="18">
        <v>59</v>
      </c>
      <c r="U415" s="18">
        <v>51</v>
      </c>
      <c r="V415" s="18">
        <v>145</v>
      </c>
      <c r="W415" s="18">
        <v>276</v>
      </c>
      <c r="X415" s="18">
        <v>289</v>
      </c>
      <c r="Y415" s="18">
        <v>303</v>
      </c>
      <c r="Z415" s="18">
        <v>317</v>
      </c>
      <c r="AA415" s="18">
        <v>244</v>
      </c>
      <c r="AB415" s="18">
        <v>119</v>
      </c>
      <c r="AC415" s="18">
        <v>68</v>
      </c>
      <c r="AD415" s="18">
        <v>0</v>
      </c>
      <c r="AE415" s="18">
        <v>0</v>
      </c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0">
        <f t="shared" si="18"/>
        <v>1958</v>
      </c>
      <c r="BH415" s="16">
        <v>79387</v>
      </c>
      <c r="BI415" s="14">
        <f t="shared" si="19"/>
        <v>2466.3987806567825</v>
      </c>
      <c r="BJ415" s="18" t="str">
        <f t="shared" si="20"/>
        <v>Muito Alta</v>
      </c>
      <c r="BK415" s="3" t="s">
        <v>887</v>
      </c>
    </row>
    <row r="416" spans="1:63" ht="15.75">
      <c r="A416" s="24">
        <v>412</v>
      </c>
      <c r="B416" s="22">
        <v>313630</v>
      </c>
      <c r="C416" s="13" t="s">
        <v>880</v>
      </c>
      <c r="D416" s="22" t="s">
        <v>572</v>
      </c>
      <c r="E416" s="22" t="s">
        <v>423</v>
      </c>
      <c r="F416" s="18">
        <v>36</v>
      </c>
      <c r="G416" s="18">
        <v>79</v>
      </c>
      <c r="H416" s="18">
        <v>88</v>
      </c>
      <c r="I416" s="18">
        <v>152</v>
      </c>
      <c r="J416" s="18">
        <v>142</v>
      </c>
      <c r="K416" s="18">
        <v>124</v>
      </c>
      <c r="L416" s="18">
        <v>113</v>
      </c>
      <c r="M416" s="18">
        <v>72</v>
      </c>
      <c r="N416" s="18">
        <v>59</v>
      </c>
      <c r="O416" s="18">
        <v>56</v>
      </c>
      <c r="P416" s="18">
        <v>43</v>
      </c>
      <c r="Q416" s="18">
        <v>66</v>
      </c>
      <c r="R416" s="18">
        <v>59</v>
      </c>
      <c r="S416" s="18">
        <v>74</v>
      </c>
      <c r="T416" s="18">
        <v>68</v>
      </c>
      <c r="U416" s="18">
        <v>81</v>
      </c>
      <c r="V416" s="18">
        <v>76</v>
      </c>
      <c r="W416" s="18">
        <v>55</v>
      </c>
      <c r="X416" s="18">
        <v>56</v>
      </c>
      <c r="Y416" s="18">
        <v>67</v>
      </c>
      <c r="Z416" s="18">
        <v>50</v>
      </c>
      <c r="AA416" s="18">
        <v>29</v>
      </c>
      <c r="AB416" s="18">
        <v>30</v>
      </c>
      <c r="AC416" s="18">
        <v>8</v>
      </c>
      <c r="AD416" s="18">
        <v>1</v>
      </c>
      <c r="AE416" s="18">
        <v>0</v>
      </c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0">
        <f t="shared" si="18"/>
        <v>1684</v>
      </c>
      <c r="BH416" s="16">
        <v>48561</v>
      </c>
      <c r="BI416" s="14">
        <f t="shared" si="19"/>
        <v>3467.8033813142233</v>
      </c>
      <c r="BJ416" s="18" t="str">
        <f t="shared" si="20"/>
        <v>Muito Alta</v>
      </c>
      <c r="BK416" s="3" t="s">
        <v>886</v>
      </c>
    </row>
    <row r="417" spans="1:63" ht="15.75">
      <c r="A417" s="24">
        <v>413</v>
      </c>
      <c r="B417" s="22">
        <v>313640</v>
      </c>
      <c r="C417" s="13" t="s">
        <v>881</v>
      </c>
      <c r="D417" s="22" t="s">
        <v>512</v>
      </c>
      <c r="E417" s="22" t="s">
        <v>424</v>
      </c>
      <c r="F417" s="18">
        <v>0</v>
      </c>
      <c r="G417" s="18">
        <v>0</v>
      </c>
      <c r="H417" s="18">
        <v>0</v>
      </c>
      <c r="I417" s="18">
        <v>0</v>
      </c>
      <c r="J417" s="18">
        <v>3</v>
      </c>
      <c r="K417" s="18">
        <v>2</v>
      </c>
      <c r="L417" s="18">
        <v>2</v>
      </c>
      <c r="M417" s="18">
        <v>2</v>
      </c>
      <c r="N417" s="18">
        <v>4</v>
      </c>
      <c r="O417" s="18">
        <v>1</v>
      </c>
      <c r="P417" s="18">
        <v>2</v>
      </c>
      <c r="Q417" s="18">
        <v>7</v>
      </c>
      <c r="R417" s="18">
        <v>12</v>
      </c>
      <c r="S417" s="18">
        <v>10</v>
      </c>
      <c r="T417" s="18">
        <v>7</v>
      </c>
      <c r="U417" s="18">
        <v>11</v>
      </c>
      <c r="V417" s="18">
        <v>5</v>
      </c>
      <c r="W417" s="18">
        <v>10</v>
      </c>
      <c r="X417" s="18">
        <v>4</v>
      </c>
      <c r="Y417" s="18">
        <v>6</v>
      </c>
      <c r="Z417" s="18">
        <v>4</v>
      </c>
      <c r="AA417" s="18">
        <v>2</v>
      </c>
      <c r="AB417" s="18">
        <v>0</v>
      </c>
      <c r="AC417" s="18">
        <v>0</v>
      </c>
      <c r="AD417" s="18">
        <v>0</v>
      </c>
      <c r="AE417" s="18">
        <v>0</v>
      </c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0">
        <f t="shared" si="18"/>
        <v>94</v>
      </c>
      <c r="BH417" s="16">
        <v>4662</v>
      </c>
      <c r="BI417" s="14">
        <f t="shared" si="19"/>
        <v>2016.3020163020165</v>
      </c>
      <c r="BJ417" s="18" t="str">
        <f t="shared" si="20"/>
        <v>Muito Alta</v>
      </c>
      <c r="BK417" s="3" t="s">
        <v>885</v>
      </c>
    </row>
    <row r="418" spans="1:63" ht="15.75">
      <c r="A418" s="24">
        <v>414</v>
      </c>
      <c r="B418" s="22">
        <v>313650</v>
      </c>
      <c r="C418" s="13" t="s">
        <v>876</v>
      </c>
      <c r="D418" s="22" t="s">
        <v>579</v>
      </c>
      <c r="E418" s="22" t="s">
        <v>425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1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0">
        <f t="shared" si="18"/>
        <v>1</v>
      </c>
      <c r="BH418" s="16">
        <v>10780</v>
      </c>
      <c r="BI418" s="14">
        <f t="shared" si="19"/>
        <v>9.276437847866418</v>
      </c>
      <c r="BJ418" s="18" t="str">
        <f t="shared" si="20"/>
        <v>Baixa</v>
      </c>
      <c r="BK418" s="3" t="s">
        <v>885</v>
      </c>
    </row>
    <row r="419" spans="1:63" ht="15.75">
      <c r="A419" s="24">
        <v>415</v>
      </c>
      <c r="B419" s="22">
        <v>313652</v>
      </c>
      <c r="C419" s="13" t="s">
        <v>418</v>
      </c>
      <c r="D419" s="22" t="s">
        <v>255</v>
      </c>
      <c r="E419" s="22" t="s">
        <v>426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1</v>
      </c>
      <c r="O419" s="18">
        <v>0</v>
      </c>
      <c r="P419" s="18">
        <v>2</v>
      </c>
      <c r="Q419" s="18">
        <v>3</v>
      </c>
      <c r="R419" s="18">
        <v>12</v>
      </c>
      <c r="S419" s="18">
        <v>4</v>
      </c>
      <c r="T419" s="18">
        <v>15</v>
      </c>
      <c r="U419" s="18">
        <v>20</v>
      </c>
      <c r="V419" s="18">
        <v>31</v>
      </c>
      <c r="W419" s="18">
        <v>5</v>
      </c>
      <c r="X419" s="18">
        <v>15</v>
      </c>
      <c r="Y419" s="18">
        <v>5</v>
      </c>
      <c r="Z419" s="18">
        <v>2</v>
      </c>
      <c r="AA419" s="18">
        <v>3</v>
      </c>
      <c r="AB419" s="18">
        <v>0</v>
      </c>
      <c r="AC419" s="18">
        <v>0</v>
      </c>
      <c r="AD419" s="18">
        <v>0</v>
      </c>
      <c r="AE419" s="18">
        <v>0</v>
      </c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0">
        <f t="shared" si="18"/>
        <v>118</v>
      </c>
      <c r="BH419" s="16">
        <v>4516</v>
      </c>
      <c r="BI419" s="14">
        <f t="shared" si="19"/>
        <v>2612.931798051373</v>
      </c>
      <c r="BJ419" s="18" t="str">
        <f t="shared" si="20"/>
        <v>Muito Alta</v>
      </c>
      <c r="BK419" s="3" t="s">
        <v>885</v>
      </c>
    </row>
    <row r="420" spans="1:63" ht="15.75">
      <c r="A420" s="24">
        <v>416</v>
      </c>
      <c r="B420" s="22">
        <v>313655</v>
      </c>
      <c r="C420" s="13" t="s">
        <v>873</v>
      </c>
      <c r="D420" s="22" t="s">
        <v>327</v>
      </c>
      <c r="E420" s="22" t="s">
        <v>427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1</v>
      </c>
      <c r="L420" s="18">
        <v>2</v>
      </c>
      <c r="M420" s="18">
        <v>0</v>
      </c>
      <c r="N420" s="18">
        <v>0</v>
      </c>
      <c r="O420" s="18">
        <v>0</v>
      </c>
      <c r="P420" s="18">
        <v>0</v>
      </c>
      <c r="Q420" s="18">
        <v>1</v>
      </c>
      <c r="R420" s="18">
        <v>0</v>
      </c>
      <c r="S420" s="18">
        <v>0</v>
      </c>
      <c r="T420" s="18">
        <v>0</v>
      </c>
      <c r="U420" s="18">
        <v>0</v>
      </c>
      <c r="V420" s="18">
        <v>1</v>
      </c>
      <c r="W420" s="18">
        <v>0</v>
      </c>
      <c r="X420" s="18">
        <v>1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0">
        <f t="shared" si="18"/>
        <v>6</v>
      </c>
      <c r="BH420" s="16">
        <v>4938</v>
      </c>
      <c r="BI420" s="14">
        <f t="shared" si="19"/>
        <v>121.5066828675577</v>
      </c>
      <c r="BJ420" s="18" t="str">
        <f t="shared" si="20"/>
        <v>Média</v>
      </c>
      <c r="BK420" s="3" t="s">
        <v>885</v>
      </c>
    </row>
    <row r="421" spans="1:63" ht="15.75">
      <c r="A421" s="24">
        <v>417</v>
      </c>
      <c r="B421" s="22">
        <v>313657</v>
      </c>
      <c r="C421" s="13" t="s">
        <v>881</v>
      </c>
      <c r="D421" s="22" t="s">
        <v>512</v>
      </c>
      <c r="E421" s="22" t="s">
        <v>428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1</v>
      </c>
      <c r="T421" s="18">
        <v>0</v>
      </c>
      <c r="U421" s="18">
        <v>0</v>
      </c>
      <c r="V421" s="18">
        <v>1</v>
      </c>
      <c r="W421" s="18">
        <v>0</v>
      </c>
      <c r="X421" s="18">
        <v>4</v>
      </c>
      <c r="Y421" s="18">
        <v>3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  <c r="AE421" s="18">
        <v>0</v>
      </c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0">
        <f t="shared" si="18"/>
        <v>9</v>
      </c>
      <c r="BH421" s="16">
        <v>4844</v>
      </c>
      <c r="BI421" s="14">
        <f t="shared" si="19"/>
        <v>185.7968620974401</v>
      </c>
      <c r="BJ421" s="18" t="str">
        <f t="shared" si="20"/>
        <v>Média</v>
      </c>
      <c r="BK421" s="3" t="s">
        <v>885</v>
      </c>
    </row>
    <row r="422" spans="1:63" ht="15.75">
      <c r="A422" s="24">
        <v>418</v>
      </c>
      <c r="B422" s="22">
        <v>313665</v>
      </c>
      <c r="C422" s="13" t="s">
        <v>871</v>
      </c>
      <c r="D422" s="22" t="s">
        <v>80</v>
      </c>
      <c r="E422" s="22" t="s">
        <v>429</v>
      </c>
      <c r="F422" s="18">
        <v>1</v>
      </c>
      <c r="G422" s="18">
        <v>4</v>
      </c>
      <c r="H422" s="18">
        <v>0</v>
      </c>
      <c r="I422" s="18">
        <v>12</v>
      </c>
      <c r="J422" s="18">
        <v>21</v>
      </c>
      <c r="K422" s="18">
        <v>21</v>
      </c>
      <c r="L422" s="18">
        <v>39</v>
      </c>
      <c r="M422" s="18">
        <v>51</v>
      </c>
      <c r="N422" s="18">
        <v>86</v>
      </c>
      <c r="O422" s="18">
        <v>173</v>
      </c>
      <c r="P422" s="18">
        <v>178</v>
      </c>
      <c r="Q422" s="18">
        <v>190</v>
      </c>
      <c r="R422" s="18">
        <v>182</v>
      </c>
      <c r="S422" s="18">
        <v>125</v>
      </c>
      <c r="T422" s="18">
        <v>104</v>
      </c>
      <c r="U422" s="18">
        <v>32</v>
      </c>
      <c r="V422" s="18">
        <v>27</v>
      </c>
      <c r="W422" s="18">
        <v>33</v>
      </c>
      <c r="X422" s="18">
        <v>16</v>
      </c>
      <c r="Y422" s="18">
        <v>25</v>
      </c>
      <c r="Z422" s="18">
        <v>16</v>
      </c>
      <c r="AA422" s="18">
        <v>12</v>
      </c>
      <c r="AB422" s="18">
        <v>1</v>
      </c>
      <c r="AC422" s="18">
        <v>1</v>
      </c>
      <c r="AD422" s="18">
        <v>0</v>
      </c>
      <c r="AE422" s="18">
        <v>0</v>
      </c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0">
        <f t="shared" si="18"/>
        <v>1350</v>
      </c>
      <c r="BH422" s="16">
        <v>5718</v>
      </c>
      <c r="BI422" s="14">
        <f t="shared" si="19"/>
        <v>23609.6537250787</v>
      </c>
      <c r="BJ422" s="18" t="str">
        <f t="shared" si="20"/>
        <v>Muito Alta</v>
      </c>
      <c r="BK422" s="3" t="s">
        <v>885</v>
      </c>
    </row>
    <row r="423" spans="1:63" ht="15.75">
      <c r="A423" s="24">
        <v>419</v>
      </c>
      <c r="B423" s="22">
        <v>313670</v>
      </c>
      <c r="C423" s="13" t="s">
        <v>878</v>
      </c>
      <c r="D423" s="22" t="s">
        <v>430</v>
      </c>
      <c r="E423" s="22" t="s">
        <v>430</v>
      </c>
      <c r="F423" s="18">
        <v>2</v>
      </c>
      <c r="G423" s="18">
        <v>5</v>
      </c>
      <c r="H423" s="18">
        <v>4</v>
      </c>
      <c r="I423" s="18">
        <v>12</v>
      </c>
      <c r="J423" s="18">
        <v>25</v>
      </c>
      <c r="K423" s="18">
        <v>27</v>
      </c>
      <c r="L423" s="18">
        <v>44</v>
      </c>
      <c r="M423" s="18">
        <v>48</v>
      </c>
      <c r="N423" s="18">
        <v>53</v>
      </c>
      <c r="O423" s="18">
        <v>110</v>
      </c>
      <c r="P423" s="18">
        <v>153</v>
      </c>
      <c r="Q423" s="18">
        <v>198</v>
      </c>
      <c r="R423" s="18">
        <v>277</v>
      </c>
      <c r="S423" s="18">
        <v>271</v>
      </c>
      <c r="T423" s="18">
        <v>200</v>
      </c>
      <c r="U423" s="18">
        <v>271</v>
      </c>
      <c r="V423" s="18">
        <v>281</v>
      </c>
      <c r="W423" s="18">
        <v>310</v>
      </c>
      <c r="X423" s="18">
        <v>340</v>
      </c>
      <c r="Y423" s="18">
        <v>302</v>
      </c>
      <c r="Z423" s="18">
        <v>229</v>
      </c>
      <c r="AA423" s="18">
        <v>100</v>
      </c>
      <c r="AB423" s="18">
        <v>27</v>
      </c>
      <c r="AC423" s="18">
        <v>8</v>
      </c>
      <c r="AD423" s="18">
        <v>0</v>
      </c>
      <c r="AE423" s="18">
        <v>0</v>
      </c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0">
        <f t="shared" si="18"/>
        <v>3297</v>
      </c>
      <c r="BH423" s="16">
        <v>26484</v>
      </c>
      <c r="BI423" s="14">
        <f t="shared" si="19"/>
        <v>12449.025826914363</v>
      </c>
      <c r="BJ423" s="18" t="str">
        <f t="shared" si="20"/>
        <v>Muito Alta</v>
      </c>
      <c r="BK423" s="3" t="s">
        <v>886</v>
      </c>
    </row>
    <row r="424" spans="1:63" ht="15.75">
      <c r="A424" s="24">
        <v>420</v>
      </c>
      <c r="B424" s="22">
        <v>313680</v>
      </c>
      <c r="C424" s="13" t="s">
        <v>881</v>
      </c>
      <c r="D424" s="22" t="s">
        <v>512</v>
      </c>
      <c r="E424" s="22" t="s">
        <v>431</v>
      </c>
      <c r="F424" s="18">
        <v>6</v>
      </c>
      <c r="G424" s="18">
        <v>4</v>
      </c>
      <c r="H424" s="18">
        <v>5</v>
      </c>
      <c r="I424" s="18">
        <v>8</v>
      </c>
      <c r="J424" s="18">
        <v>7</v>
      </c>
      <c r="K424" s="18">
        <v>4</v>
      </c>
      <c r="L424" s="18">
        <v>0</v>
      </c>
      <c r="M424" s="18">
        <v>5</v>
      </c>
      <c r="N424" s="18">
        <v>4</v>
      </c>
      <c r="O424" s="18">
        <v>4</v>
      </c>
      <c r="P424" s="18">
        <v>16</v>
      </c>
      <c r="Q424" s="18">
        <v>10</v>
      </c>
      <c r="R424" s="18">
        <v>4</v>
      </c>
      <c r="S424" s="18">
        <v>3</v>
      </c>
      <c r="T424" s="18">
        <v>6</v>
      </c>
      <c r="U424" s="18">
        <v>5</v>
      </c>
      <c r="V424" s="18">
        <v>10</v>
      </c>
      <c r="W424" s="18">
        <v>3</v>
      </c>
      <c r="X424" s="18">
        <v>3</v>
      </c>
      <c r="Y424" s="18">
        <v>11</v>
      </c>
      <c r="Z424" s="18">
        <v>4</v>
      </c>
      <c r="AA424" s="18">
        <v>0</v>
      </c>
      <c r="AB424" s="18">
        <v>1</v>
      </c>
      <c r="AC424" s="18">
        <v>1</v>
      </c>
      <c r="AD424" s="18">
        <v>0</v>
      </c>
      <c r="AE424" s="18">
        <v>0</v>
      </c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0">
        <f t="shared" si="18"/>
        <v>124</v>
      </c>
      <c r="BH424" s="16">
        <v>564310</v>
      </c>
      <c r="BI424" s="14">
        <f t="shared" si="19"/>
        <v>21.973737839130976</v>
      </c>
      <c r="BJ424" s="18" t="str">
        <f t="shared" si="20"/>
        <v>Baixa</v>
      </c>
      <c r="BK424" s="3" t="s">
        <v>889</v>
      </c>
    </row>
    <row r="425" spans="1:63" ht="15.75">
      <c r="A425" s="24">
        <v>421</v>
      </c>
      <c r="B425" s="22">
        <v>313690</v>
      </c>
      <c r="C425" s="13" t="s">
        <v>877</v>
      </c>
      <c r="D425" s="22" t="s">
        <v>30</v>
      </c>
      <c r="E425" s="22" t="s">
        <v>432</v>
      </c>
      <c r="F425" s="18">
        <v>0</v>
      </c>
      <c r="G425" s="18">
        <v>0</v>
      </c>
      <c r="H425" s="18">
        <v>1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2</v>
      </c>
      <c r="V425" s="18">
        <v>0</v>
      </c>
      <c r="W425" s="18">
        <v>1</v>
      </c>
      <c r="X425" s="18">
        <v>2</v>
      </c>
      <c r="Y425" s="18">
        <v>0</v>
      </c>
      <c r="Z425" s="18">
        <v>0</v>
      </c>
      <c r="AA425" s="18">
        <v>0</v>
      </c>
      <c r="AB425" s="18">
        <v>2</v>
      </c>
      <c r="AC425" s="18">
        <v>0</v>
      </c>
      <c r="AD425" s="18">
        <v>1</v>
      </c>
      <c r="AE425" s="18">
        <v>0</v>
      </c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0">
        <f t="shared" si="18"/>
        <v>9</v>
      </c>
      <c r="BH425" s="16">
        <v>4316</v>
      </c>
      <c r="BI425" s="14">
        <f t="shared" si="19"/>
        <v>208.52641334569046</v>
      </c>
      <c r="BJ425" s="18" t="str">
        <f t="shared" si="20"/>
        <v>Média</v>
      </c>
      <c r="BK425" s="3" t="s">
        <v>885</v>
      </c>
    </row>
    <row r="426" spans="1:63" ht="15.75">
      <c r="A426" s="24">
        <v>422</v>
      </c>
      <c r="B426" s="22">
        <v>313695</v>
      </c>
      <c r="C426" s="13" t="s">
        <v>881</v>
      </c>
      <c r="D426" s="22" t="s">
        <v>410</v>
      </c>
      <c r="E426" s="22" t="s">
        <v>433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1</v>
      </c>
      <c r="O426" s="18">
        <v>0</v>
      </c>
      <c r="P426" s="18">
        <v>1</v>
      </c>
      <c r="Q426" s="18">
        <v>0</v>
      </c>
      <c r="R426" s="18">
        <v>0</v>
      </c>
      <c r="S426" s="18">
        <v>0</v>
      </c>
      <c r="T426" s="18">
        <v>0</v>
      </c>
      <c r="U426" s="18">
        <v>2</v>
      </c>
      <c r="V426" s="18">
        <v>4</v>
      </c>
      <c r="W426" s="18">
        <v>16</v>
      </c>
      <c r="X426" s="18">
        <v>13</v>
      </c>
      <c r="Y426" s="18">
        <v>9</v>
      </c>
      <c r="Z426" s="18">
        <v>3</v>
      </c>
      <c r="AA426" s="18">
        <v>6</v>
      </c>
      <c r="AB426" s="18">
        <v>4</v>
      </c>
      <c r="AC426" s="18">
        <v>0</v>
      </c>
      <c r="AD426" s="18">
        <v>0</v>
      </c>
      <c r="AE426" s="18">
        <v>0</v>
      </c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0">
        <f t="shared" si="18"/>
        <v>59</v>
      </c>
      <c r="BH426" s="16">
        <v>10441</v>
      </c>
      <c r="BI426" s="14">
        <f t="shared" si="19"/>
        <v>565.0799731826453</v>
      </c>
      <c r="BJ426" s="18" t="str">
        <f t="shared" si="20"/>
        <v>Muito Alta</v>
      </c>
      <c r="BK426" s="3" t="s">
        <v>885</v>
      </c>
    </row>
    <row r="427" spans="1:63" ht="15.75">
      <c r="A427" s="24">
        <v>423</v>
      </c>
      <c r="B427" s="22">
        <v>313700</v>
      </c>
      <c r="C427" s="13" t="s">
        <v>876</v>
      </c>
      <c r="D427" s="22" t="s">
        <v>811</v>
      </c>
      <c r="E427" s="22" t="s">
        <v>434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0">
        <f t="shared" si="18"/>
        <v>0</v>
      </c>
      <c r="BH427" s="16">
        <v>5733</v>
      </c>
      <c r="BI427" s="14">
        <f t="shared" si="19"/>
        <v>0</v>
      </c>
      <c r="BJ427" s="18" t="str">
        <f t="shared" si="20"/>
        <v>Silencioso</v>
      </c>
      <c r="BK427" s="3" t="s">
        <v>885</v>
      </c>
    </row>
    <row r="428" spans="1:63" ht="15.75">
      <c r="A428" s="24">
        <v>424</v>
      </c>
      <c r="B428" s="22">
        <v>313710</v>
      </c>
      <c r="C428" s="13" t="s">
        <v>880</v>
      </c>
      <c r="D428" s="22" t="s">
        <v>572</v>
      </c>
      <c r="E428" s="22" t="s">
        <v>435</v>
      </c>
      <c r="F428" s="18">
        <v>1</v>
      </c>
      <c r="G428" s="18">
        <v>0</v>
      </c>
      <c r="H428" s="18">
        <v>0</v>
      </c>
      <c r="I428" s="18">
        <v>0</v>
      </c>
      <c r="J428" s="18">
        <v>2</v>
      </c>
      <c r="K428" s="18">
        <v>1</v>
      </c>
      <c r="L428" s="18">
        <v>2</v>
      </c>
      <c r="M428" s="18">
        <v>2</v>
      </c>
      <c r="N428" s="18">
        <v>4</v>
      </c>
      <c r="O428" s="18">
        <v>5</v>
      </c>
      <c r="P428" s="18">
        <v>7</v>
      </c>
      <c r="Q428" s="18">
        <v>2</v>
      </c>
      <c r="R428" s="18">
        <v>5</v>
      </c>
      <c r="S428" s="18">
        <v>19</v>
      </c>
      <c r="T428" s="18">
        <v>11</v>
      </c>
      <c r="U428" s="18">
        <v>9</v>
      </c>
      <c r="V428" s="18">
        <v>21</v>
      </c>
      <c r="W428" s="18">
        <v>21</v>
      </c>
      <c r="X428" s="18">
        <v>13</v>
      </c>
      <c r="Y428" s="18">
        <v>6</v>
      </c>
      <c r="Z428" s="18">
        <v>6</v>
      </c>
      <c r="AA428" s="18">
        <v>2</v>
      </c>
      <c r="AB428" s="18">
        <v>7</v>
      </c>
      <c r="AC428" s="18">
        <v>1</v>
      </c>
      <c r="AD428" s="18">
        <v>0</v>
      </c>
      <c r="AE428" s="18">
        <v>0</v>
      </c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0">
        <f t="shared" si="18"/>
        <v>147</v>
      </c>
      <c r="BH428" s="16">
        <v>18026</v>
      </c>
      <c r="BI428" s="14">
        <f t="shared" si="19"/>
        <v>815.4887384888494</v>
      </c>
      <c r="BJ428" s="18" t="str">
        <f t="shared" si="20"/>
        <v>Muito Alta</v>
      </c>
      <c r="BK428" s="3" t="s">
        <v>885</v>
      </c>
    </row>
    <row r="429" spans="1:63" ht="15.75">
      <c r="A429" s="24">
        <v>425</v>
      </c>
      <c r="B429" s="22">
        <v>313720</v>
      </c>
      <c r="C429" s="13" t="s">
        <v>875</v>
      </c>
      <c r="D429" s="22" t="s">
        <v>262</v>
      </c>
      <c r="E429" s="22" t="s">
        <v>436</v>
      </c>
      <c r="F429" s="18">
        <v>17</v>
      </c>
      <c r="G429" s="18">
        <v>26</v>
      </c>
      <c r="H429" s="18">
        <v>27</v>
      </c>
      <c r="I429" s="18">
        <v>56</v>
      </c>
      <c r="J429" s="18">
        <v>49</v>
      </c>
      <c r="K429" s="18">
        <v>45</v>
      </c>
      <c r="L429" s="18">
        <v>58</v>
      </c>
      <c r="M429" s="18">
        <v>30</v>
      </c>
      <c r="N429" s="18">
        <v>56</v>
      </c>
      <c r="O429" s="18">
        <v>81</v>
      </c>
      <c r="P429" s="18">
        <v>128</v>
      </c>
      <c r="Q429" s="18">
        <v>129</v>
      </c>
      <c r="R429" s="18">
        <v>98</v>
      </c>
      <c r="S429" s="18">
        <v>54</v>
      </c>
      <c r="T429" s="18">
        <v>47</v>
      </c>
      <c r="U429" s="18">
        <v>35</v>
      </c>
      <c r="V429" s="18">
        <v>38</v>
      </c>
      <c r="W429" s="18">
        <v>48</v>
      </c>
      <c r="X429" s="18">
        <v>53</v>
      </c>
      <c r="Y429" s="18">
        <v>45</v>
      </c>
      <c r="Z429" s="18">
        <v>31</v>
      </c>
      <c r="AA429" s="18">
        <v>26</v>
      </c>
      <c r="AB429" s="18">
        <v>20</v>
      </c>
      <c r="AC429" s="18">
        <v>5</v>
      </c>
      <c r="AD429" s="18">
        <v>0</v>
      </c>
      <c r="AE429" s="18">
        <v>0</v>
      </c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0">
        <f t="shared" si="18"/>
        <v>1202</v>
      </c>
      <c r="BH429" s="16">
        <v>7627</v>
      </c>
      <c r="BI429" s="14">
        <f t="shared" si="19"/>
        <v>15759.800708011013</v>
      </c>
      <c r="BJ429" s="18" t="str">
        <f t="shared" si="20"/>
        <v>Muito Alta</v>
      </c>
      <c r="BK429" s="3" t="s">
        <v>885</v>
      </c>
    </row>
    <row r="430" spans="1:63" ht="15.75">
      <c r="A430" s="24">
        <v>426</v>
      </c>
      <c r="B430" s="22">
        <v>313730</v>
      </c>
      <c r="C430" s="13" t="s">
        <v>881</v>
      </c>
      <c r="D430" s="22" t="s">
        <v>512</v>
      </c>
      <c r="E430" s="22" t="s">
        <v>437</v>
      </c>
      <c r="F430" s="18">
        <v>0</v>
      </c>
      <c r="G430" s="18">
        <v>0</v>
      </c>
      <c r="H430" s="18">
        <v>0</v>
      </c>
      <c r="I430" s="18">
        <v>0</v>
      </c>
      <c r="J430" s="18">
        <v>1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2</v>
      </c>
      <c r="Q430" s="18">
        <v>0</v>
      </c>
      <c r="R430" s="18">
        <v>2</v>
      </c>
      <c r="S430" s="18">
        <v>1</v>
      </c>
      <c r="T430" s="18">
        <v>5</v>
      </c>
      <c r="U430" s="18">
        <v>3</v>
      </c>
      <c r="V430" s="18">
        <v>4</v>
      </c>
      <c r="W430" s="18">
        <v>4</v>
      </c>
      <c r="X430" s="18">
        <v>9</v>
      </c>
      <c r="Y430" s="18">
        <v>9</v>
      </c>
      <c r="Z430" s="18">
        <v>12</v>
      </c>
      <c r="AA430" s="18">
        <v>8</v>
      </c>
      <c r="AB430" s="18">
        <v>0</v>
      </c>
      <c r="AC430" s="18">
        <v>0</v>
      </c>
      <c r="AD430" s="18">
        <v>0</v>
      </c>
      <c r="AE430" s="18">
        <v>0</v>
      </c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0">
        <f t="shared" si="18"/>
        <v>60</v>
      </c>
      <c r="BH430" s="16">
        <v>51601</v>
      </c>
      <c r="BI430" s="14">
        <f t="shared" si="19"/>
        <v>116.27681634076858</v>
      </c>
      <c r="BJ430" s="18" t="str">
        <f t="shared" si="20"/>
        <v>Média</v>
      </c>
      <c r="BK430" s="3" t="s">
        <v>886</v>
      </c>
    </row>
    <row r="431" spans="1:63" ht="15.75">
      <c r="A431" s="24">
        <v>427</v>
      </c>
      <c r="B431" s="22">
        <v>313740</v>
      </c>
      <c r="C431" s="13" t="s">
        <v>879</v>
      </c>
      <c r="D431" s="22" t="s">
        <v>868</v>
      </c>
      <c r="E431" s="22" t="s">
        <v>438</v>
      </c>
      <c r="F431" s="18">
        <v>0</v>
      </c>
      <c r="G431" s="18">
        <v>1</v>
      </c>
      <c r="H431" s="18">
        <v>0</v>
      </c>
      <c r="I431" s="18">
        <v>0</v>
      </c>
      <c r="J431" s="18">
        <v>0</v>
      </c>
      <c r="K431" s="18">
        <v>1</v>
      </c>
      <c r="L431" s="18">
        <v>1</v>
      </c>
      <c r="M431" s="18">
        <v>0</v>
      </c>
      <c r="N431" s="18">
        <v>0</v>
      </c>
      <c r="O431" s="18">
        <v>0</v>
      </c>
      <c r="P431" s="18">
        <v>1</v>
      </c>
      <c r="Q431" s="18">
        <v>1</v>
      </c>
      <c r="R431" s="18">
        <v>0</v>
      </c>
      <c r="S431" s="18">
        <v>0</v>
      </c>
      <c r="T431" s="18">
        <v>0</v>
      </c>
      <c r="U431" s="18">
        <v>0</v>
      </c>
      <c r="V431" s="18">
        <v>2</v>
      </c>
      <c r="W431" s="18">
        <v>3</v>
      </c>
      <c r="X431" s="18">
        <v>1</v>
      </c>
      <c r="Y431" s="18">
        <v>0</v>
      </c>
      <c r="Z431" s="18">
        <v>0</v>
      </c>
      <c r="AA431" s="18">
        <v>1</v>
      </c>
      <c r="AB431" s="18">
        <v>0</v>
      </c>
      <c r="AC431" s="18">
        <v>0</v>
      </c>
      <c r="AD431" s="18">
        <v>0</v>
      </c>
      <c r="AE431" s="18">
        <v>0</v>
      </c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0">
        <f t="shared" si="18"/>
        <v>12</v>
      </c>
      <c r="BH431" s="16">
        <v>4124</v>
      </c>
      <c r="BI431" s="14">
        <f t="shared" si="19"/>
        <v>290.9796314258002</v>
      </c>
      <c r="BJ431" s="18" t="str">
        <f t="shared" si="20"/>
        <v>Média</v>
      </c>
      <c r="BK431" s="3" t="s">
        <v>885</v>
      </c>
    </row>
    <row r="432" spans="1:63" ht="15.75">
      <c r="A432" s="24">
        <v>428</v>
      </c>
      <c r="B432" s="22">
        <v>313750</v>
      </c>
      <c r="C432" s="13" t="s">
        <v>880</v>
      </c>
      <c r="D432" s="22" t="s">
        <v>572</v>
      </c>
      <c r="E432" s="22" t="s">
        <v>439</v>
      </c>
      <c r="F432" s="18">
        <v>0</v>
      </c>
      <c r="G432" s="18">
        <v>0</v>
      </c>
      <c r="H432" s="18">
        <v>0</v>
      </c>
      <c r="I432" s="18">
        <v>0</v>
      </c>
      <c r="J432" s="18">
        <v>1</v>
      </c>
      <c r="K432" s="18">
        <v>3</v>
      </c>
      <c r="L432" s="18">
        <v>5</v>
      </c>
      <c r="M432" s="18">
        <v>11</v>
      </c>
      <c r="N432" s="18">
        <v>17</v>
      </c>
      <c r="O432" s="18">
        <v>17</v>
      </c>
      <c r="P432" s="18">
        <v>44</v>
      </c>
      <c r="Q432" s="18">
        <v>60</v>
      </c>
      <c r="R432" s="18">
        <v>45</v>
      </c>
      <c r="S432" s="18">
        <v>43</v>
      </c>
      <c r="T432" s="18">
        <v>40</v>
      </c>
      <c r="U432" s="18">
        <v>23</v>
      </c>
      <c r="V432" s="18">
        <v>21</v>
      </c>
      <c r="W432" s="18">
        <v>5</v>
      </c>
      <c r="X432" s="18">
        <v>5</v>
      </c>
      <c r="Y432" s="18">
        <v>6</v>
      </c>
      <c r="Z432" s="18">
        <v>6</v>
      </c>
      <c r="AA432" s="18">
        <v>3</v>
      </c>
      <c r="AB432" s="18">
        <v>1</v>
      </c>
      <c r="AC432" s="18">
        <v>0</v>
      </c>
      <c r="AD432" s="18">
        <v>0</v>
      </c>
      <c r="AE432" s="18">
        <v>0</v>
      </c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0">
        <f t="shared" si="18"/>
        <v>356</v>
      </c>
      <c r="BH432" s="16">
        <v>12953</v>
      </c>
      <c r="BI432" s="14">
        <f t="shared" si="19"/>
        <v>2748.398054504748</v>
      </c>
      <c r="BJ432" s="18" t="str">
        <f t="shared" si="20"/>
        <v>Muito Alta</v>
      </c>
      <c r="BK432" s="3" t="s">
        <v>885</v>
      </c>
    </row>
    <row r="433" spans="1:63" ht="15.75">
      <c r="A433" s="24">
        <v>429</v>
      </c>
      <c r="B433" s="22">
        <v>313753</v>
      </c>
      <c r="C433" s="13" t="s">
        <v>880</v>
      </c>
      <c r="D433" s="22" t="s">
        <v>572</v>
      </c>
      <c r="E433" s="22" t="s">
        <v>440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4</v>
      </c>
      <c r="L433" s="18">
        <v>4</v>
      </c>
      <c r="M433" s="18">
        <v>6</v>
      </c>
      <c r="N433" s="18">
        <v>6</v>
      </c>
      <c r="O433" s="18">
        <v>7</v>
      </c>
      <c r="P433" s="18">
        <v>13</v>
      </c>
      <c r="Q433" s="18">
        <v>5</v>
      </c>
      <c r="R433" s="18">
        <v>2</v>
      </c>
      <c r="S433" s="18">
        <v>3</v>
      </c>
      <c r="T433" s="18">
        <v>7</v>
      </c>
      <c r="U433" s="18">
        <v>15</v>
      </c>
      <c r="V433" s="18">
        <v>54</v>
      </c>
      <c r="W433" s="18">
        <v>85</v>
      </c>
      <c r="X433" s="18">
        <v>65</v>
      </c>
      <c r="Y433" s="18">
        <v>58</v>
      </c>
      <c r="Z433" s="18">
        <v>37</v>
      </c>
      <c r="AA433" s="18">
        <v>34</v>
      </c>
      <c r="AB433" s="18">
        <v>27</v>
      </c>
      <c r="AC433" s="18">
        <v>17</v>
      </c>
      <c r="AD433" s="18">
        <v>10</v>
      </c>
      <c r="AE433" s="18">
        <v>0</v>
      </c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0">
        <f t="shared" si="18"/>
        <v>460</v>
      </c>
      <c r="BH433" s="16">
        <v>17991</v>
      </c>
      <c r="BI433" s="14">
        <f t="shared" si="19"/>
        <v>2556.833972541827</v>
      </c>
      <c r="BJ433" s="18" t="str">
        <f t="shared" si="20"/>
        <v>Muito Alta</v>
      </c>
      <c r="BK433" s="3" t="s">
        <v>885</v>
      </c>
    </row>
    <row r="434" spans="1:63" ht="15.75">
      <c r="A434" s="24">
        <v>430</v>
      </c>
      <c r="B434" s="22">
        <v>313760</v>
      </c>
      <c r="C434" s="13" t="s">
        <v>871</v>
      </c>
      <c r="D434" s="22" t="s">
        <v>80</v>
      </c>
      <c r="E434" s="22" t="s">
        <v>441</v>
      </c>
      <c r="F434" s="18">
        <v>3</v>
      </c>
      <c r="G434" s="18">
        <v>6</v>
      </c>
      <c r="H434" s="18">
        <v>1</v>
      </c>
      <c r="I434" s="18">
        <v>0</v>
      </c>
      <c r="J434" s="18">
        <v>5</v>
      </c>
      <c r="K434" s="18">
        <v>5</v>
      </c>
      <c r="L434" s="18">
        <v>16</v>
      </c>
      <c r="M434" s="18">
        <v>11</v>
      </c>
      <c r="N434" s="18">
        <v>10</v>
      </c>
      <c r="O434" s="18">
        <v>39</v>
      </c>
      <c r="P434" s="18">
        <v>111</v>
      </c>
      <c r="Q434" s="18">
        <v>200</v>
      </c>
      <c r="R434" s="18">
        <v>317</v>
      </c>
      <c r="S434" s="18">
        <v>327</v>
      </c>
      <c r="T434" s="18">
        <v>388</v>
      </c>
      <c r="U434" s="18">
        <v>457</v>
      </c>
      <c r="V434" s="18">
        <v>603</v>
      </c>
      <c r="W434" s="18">
        <v>546</v>
      </c>
      <c r="X434" s="18">
        <v>461</v>
      </c>
      <c r="Y434" s="18">
        <v>253</v>
      </c>
      <c r="Z434" s="18">
        <v>251</v>
      </c>
      <c r="AA434" s="18">
        <v>123</v>
      </c>
      <c r="AB434" s="18">
        <v>77</v>
      </c>
      <c r="AC434" s="18">
        <v>20</v>
      </c>
      <c r="AD434" s="18">
        <v>0</v>
      </c>
      <c r="AE434" s="18">
        <v>0</v>
      </c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0">
        <f t="shared" si="18"/>
        <v>4230</v>
      </c>
      <c r="BH434" s="16">
        <v>9454</v>
      </c>
      <c r="BI434" s="14">
        <f t="shared" si="19"/>
        <v>44742.965940342714</v>
      </c>
      <c r="BJ434" s="18" t="str">
        <f t="shared" si="20"/>
        <v>Muito Alta</v>
      </c>
      <c r="BK434" s="3" t="s">
        <v>885</v>
      </c>
    </row>
    <row r="435" spans="1:63" ht="15.75">
      <c r="A435" s="24">
        <v>431</v>
      </c>
      <c r="B435" s="22">
        <v>313770</v>
      </c>
      <c r="C435" s="13" t="s">
        <v>872</v>
      </c>
      <c r="D435" s="22" t="s">
        <v>466</v>
      </c>
      <c r="E435" s="22" t="s">
        <v>442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1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2</v>
      </c>
      <c r="S435" s="18">
        <v>1</v>
      </c>
      <c r="T435" s="18">
        <v>1</v>
      </c>
      <c r="U435" s="18">
        <v>1</v>
      </c>
      <c r="V435" s="18">
        <v>1</v>
      </c>
      <c r="W435" s="18">
        <v>1</v>
      </c>
      <c r="X435" s="18">
        <v>7</v>
      </c>
      <c r="Y435" s="18">
        <v>18</v>
      </c>
      <c r="Z435" s="18">
        <v>17</v>
      </c>
      <c r="AA435" s="18">
        <v>3</v>
      </c>
      <c r="AB435" s="18">
        <v>2</v>
      </c>
      <c r="AC435" s="18">
        <v>2</v>
      </c>
      <c r="AD435" s="18">
        <v>0</v>
      </c>
      <c r="AE435" s="18">
        <v>0</v>
      </c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0">
        <f t="shared" si="18"/>
        <v>57</v>
      </c>
      <c r="BH435" s="16">
        <v>63359</v>
      </c>
      <c r="BI435" s="14">
        <f t="shared" si="19"/>
        <v>89.96354109124198</v>
      </c>
      <c r="BJ435" s="18" t="str">
        <f t="shared" si="20"/>
        <v>Baixa</v>
      </c>
      <c r="BK435" s="3" t="s">
        <v>886</v>
      </c>
    </row>
    <row r="436" spans="1:63" ht="15.75">
      <c r="A436" s="24">
        <v>432</v>
      </c>
      <c r="B436" s="22">
        <v>313780</v>
      </c>
      <c r="C436" s="13" t="s">
        <v>877</v>
      </c>
      <c r="D436" s="22" t="s">
        <v>840</v>
      </c>
      <c r="E436" s="22" t="s">
        <v>443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1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1</v>
      </c>
      <c r="X436" s="18">
        <v>0</v>
      </c>
      <c r="Y436" s="18">
        <v>0</v>
      </c>
      <c r="Z436" s="18">
        <v>1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0">
        <f t="shared" si="18"/>
        <v>4</v>
      </c>
      <c r="BH436" s="16">
        <v>19928</v>
      </c>
      <c r="BI436" s="14">
        <f t="shared" si="19"/>
        <v>20.07226013649137</v>
      </c>
      <c r="BJ436" s="18" t="str">
        <f t="shared" si="20"/>
        <v>Baixa</v>
      </c>
      <c r="BK436" s="3" t="s">
        <v>885</v>
      </c>
    </row>
    <row r="437" spans="1:63" ht="15.75">
      <c r="A437" s="24">
        <v>433</v>
      </c>
      <c r="B437" s="22">
        <v>313790</v>
      </c>
      <c r="C437" s="13" t="s">
        <v>879</v>
      </c>
      <c r="D437" s="22" t="s">
        <v>75</v>
      </c>
      <c r="E437" s="22" t="s">
        <v>444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1</v>
      </c>
      <c r="S437" s="18">
        <v>0</v>
      </c>
      <c r="T437" s="18">
        <v>0</v>
      </c>
      <c r="U437" s="18">
        <v>3</v>
      </c>
      <c r="V437" s="18">
        <v>4</v>
      </c>
      <c r="W437" s="18">
        <v>3</v>
      </c>
      <c r="X437" s="18">
        <v>2</v>
      </c>
      <c r="Y437" s="18">
        <v>3</v>
      </c>
      <c r="Z437" s="18">
        <v>2</v>
      </c>
      <c r="AA437" s="18">
        <v>1</v>
      </c>
      <c r="AB437" s="18">
        <v>0</v>
      </c>
      <c r="AC437" s="18">
        <v>0</v>
      </c>
      <c r="AD437" s="18">
        <v>0</v>
      </c>
      <c r="AE437" s="18">
        <v>0</v>
      </c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0">
        <f t="shared" si="18"/>
        <v>19</v>
      </c>
      <c r="BH437" s="16">
        <v>20719</v>
      </c>
      <c r="BI437" s="14">
        <f t="shared" si="19"/>
        <v>91.70326753221681</v>
      </c>
      <c r="BJ437" s="18" t="str">
        <f t="shared" si="20"/>
        <v>Baixa</v>
      </c>
      <c r="BK437" s="3" t="s">
        <v>885</v>
      </c>
    </row>
    <row r="438" spans="1:63" ht="15.75">
      <c r="A438" s="24">
        <v>434</v>
      </c>
      <c r="B438" s="22">
        <v>313800</v>
      </c>
      <c r="C438" s="13" t="s">
        <v>878</v>
      </c>
      <c r="D438" s="22" t="s">
        <v>450</v>
      </c>
      <c r="E438" s="22" t="s">
        <v>445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1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2</v>
      </c>
      <c r="V438" s="18">
        <v>0</v>
      </c>
      <c r="W438" s="18">
        <v>0</v>
      </c>
      <c r="X438" s="18">
        <v>0</v>
      </c>
      <c r="Y438" s="18">
        <v>0</v>
      </c>
      <c r="Z438" s="18">
        <v>2</v>
      </c>
      <c r="AA438" s="18">
        <v>2</v>
      </c>
      <c r="AB438" s="18">
        <v>5</v>
      </c>
      <c r="AC438" s="18">
        <v>2</v>
      </c>
      <c r="AD438" s="18">
        <v>0</v>
      </c>
      <c r="AE438" s="18">
        <v>0</v>
      </c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0">
        <f t="shared" si="18"/>
        <v>14</v>
      </c>
      <c r="BH438" s="16">
        <v>3404</v>
      </c>
      <c r="BI438" s="14">
        <f t="shared" si="19"/>
        <v>411.28084606345476</v>
      </c>
      <c r="BJ438" s="18" t="str">
        <f t="shared" si="20"/>
        <v>Alta</v>
      </c>
      <c r="BK438" s="3" t="s">
        <v>885</v>
      </c>
    </row>
    <row r="439" spans="1:63" ht="15.75">
      <c r="A439" s="24">
        <v>435</v>
      </c>
      <c r="B439" s="22">
        <v>313810</v>
      </c>
      <c r="C439" s="13" t="s">
        <v>881</v>
      </c>
      <c r="D439" s="22" t="s">
        <v>609</v>
      </c>
      <c r="E439" s="22" t="s">
        <v>446</v>
      </c>
      <c r="F439" s="18">
        <v>0</v>
      </c>
      <c r="G439" s="18">
        <v>1</v>
      </c>
      <c r="H439" s="18">
        <v>0</v>
      </c>
      <c r="I439" s="18">
        <v>3</v>
      </c>
      <c r="J439" s="18">
        <v>6</v>
      </c>
      <c r="K439" s="18">
        <v>1</v>
      </c>
      <c r="L439" s="18">
        <v>1</v>
      </c>
      <c r="M439" s="18">
        <v>1</v>
      </c>
      <c r="N439" s="18">
        <v>3</v>
      </c>
      <c r="O439" s="18">
        <v>3</v>
      </c>
      <c r="P439" s="18">
        <v>3</v>
      </c>
      <c r="Q439" s="18">
        <v>1</v>
      </c>
      <c r="R439" s="18">
        <v>2</v>
      </c>
      <c r="S439" s="18">
        <v>8</v>
      </c>
      <c r="T439" s="18">
        <v>3</v>
      </c>
      <c r="U439" s="18">
        <v>3</v>
      </c>
      <c r="V439" s="18">
        <v>15</v>
      </c>
      <c r="W439" s="18">
        <v>41</v>
      </c>
      <c r="X439" s="18">
        <v>32</v>
      </c>
      <c r="Y439" s="18">
        <v>18</v>
      </c>
      <c r="Z439" s="18">
        <v>13</v>
      </c>
      <c r="AA439" s="18">
        <v>9</v>
      </c>
      <c r="AB439" s="18">
        <v>2</v>
      </c>
      <c r="AC439" s="18">
        <v>2</v>
      </c>
      <c r="AD439" s="18">
        <v>0</v>
      </c>
      <c r="AE439" s="18">
        <v>0</v>
      </c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0">
        <f t="shared" si="18"/>
        <v>171</v>
      </c>
      <c r="BH439" s="16">
        <v>6786</v>
      </c>
      <c r="BI439" s="14">
        <f t="shared" si="19"/>
        <v>2519.893899204244</v>
      </c>
      <c r="BJ439" s="18" t="str">
        <f t="shared" si="20"/>
        <v>Muito Alta</v>
      </c>
      <c r="BK439" s="3" t="s">
        <v>885</v>
      </c>
    </row>
    <row r="440" spans="1:63" ht="15.75">
      <c r="A440" s="24">
        <v>436</v>
      </c>
      <c r="B440" s="22">
        <v>313820</v>
      </c>
      <c r="C440" s="13" t="s">
        <v>877</v>
      </c>
      <c r="D440" s="22" t="s">
        <v>840</v>
      </c>
      <c r="E440" s="22" t="s">
        <v>447</v>
      </c>
      <c r="F440" s="18">
        <v>0</v>
      </c>
      <c r="G440" s="18">
        <v>0</v>
      </c>
      <c r="H440" s="18">
        <v>0</v>
      </c>
      <c r="I440" s="18">
        <v>0</v>
      </c>
      <c r="J440" s="18">
        <v>2</v>
      </c>
      <c r="K440" s="18">
        <v>1</v>
      </c>
      <c r="L440" s="18">
        <v>0</v>
      </c>
      <c r="M440" s="18">
        <v>1</v>
      </c>
      <c r="N440" s="18">
        <v>5</v>
      </c>
      <c r="O440" s="18">
        <v>7</v>
      </c>
      <c r="P440" s="18">
        <v>10</v>
      </c>
      <c r="Q440" s="18">
        <v>16</v>
      </c>
      <c r="R440" s="18">
        <v>19</v>
      </c>
      <c r="S440" s="18">
        <v>36</v>
      </c>
      <c r="T440" s="18">
        <v>29</v>
      </c>
      <c r="U440" s="18">
        <v>47</v>
      </c>
      <c r="V440" s="18">
        <v>34</v>
      </c>
      <c r="W440" s="18">
        <v>33</v>
      </c>
      <c r="X440" s="18">
        <v>25</v>
      </c>
      <c r="Y440" s="18">
        <v>20</v>
      </c>
      <c r="Z440" s="18">
        <v>11</v>
      </c>
      <c r="AA440" s="18">
        <v>3</v>
      </c>
      <c r="AB440" s="18">
        <v>0</v>
      </c>
      <c r="AC440" s="18">
        <v>0</v>
      </c>
      <c r="AD440" s="18">
        <v>0</v>
      </c>
      <c r="AE440" s="18">
        <v>0</v>
      </c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0">
        <f t="shared" si="18"/>
        <v>299</v>
      </c>
      <c r="BH440" s="16">
        <v>6522</v>
      </c>
      <c r="BI440" s="14">
        <f t="shared" si="19"/>
        <v>4584.483287335173</v>
      </c>
      <c r="BJ440" s="18" t="str">
        <f t="shared" si="20"/>
        <v>Muito Alta</v>
      </c>
      <c r="BK440" s="3" t="s">
        <v>885</v>
      </c>
    </row>
    <row r="441" spans="1:63" ht="15.75">
      <c r="A441" s="24">
        <v>437</v>
      </c>
      <c r="B441" s="22">
        <v>313830</v>
      </c>
      <c r="C441" s="13" t="s">
        <v>875</v>
      </c>
      <c r="D441" s="22" t="s">
        <v>262</v>
      </c>
      <c r="E441" s="22" t="s">
        <v>448</v>
      </c>
      <c r="F441" s="18">
        <v>0</v>
      </c>
      <c r="G441" s="18">
        <v>0</v>
      </c>
      <c r="H441" s="18">
        <v>0</v>
      </c>
      <c r="I441" s="18">
        <v>0</v>
      </c>
      <c r="J441" s="18">
        <v>1</v>
      </c>
      <c r="K441" s="18">
        <v>2</v>
      </c>
      <c r="L441" s="18">
        <v>0</v>
      </c>
      <c r="M441" s="18">
        <v>0</v>
      </c>
      <c r="N441" s="18">
        <v>1</v>
      </c>
      <c r="O441" s="18">
        <v>1</v>
      </c>
      <c r="P441" s="18">
        <v>0</v>
      </c>
      <c r="Q441" s="18">
        <v>2</v>
      </c>
      <c r="R441" s="18">
        <v>1</v>
      </c>
      <c r="S441" s="18">
        <v>4</v>
      </c>
      <c r="T441" s="18">
        <v>9</v>
      </c>
      <c r="U441" s="18">
        <v>5</v>
      </c>
      <c r="V441" s="18">
        <v>6</v>
      </c>
      <c r="W441" s="18">
        <v>13</v>
      </c>
      <c r="X441" s="18">
        <v>4</v>
      </c>
      <c r="Y441" s="18">
        <v>7</v>
      </c>
      <c r="Z441" s="18">
        <v>4</v>
      </c>
      <c r="AA441" s="18">
        <v>2</v>
      </c>
      <c r="AB441" s="18">
        <v>0</v>
      </c>
      <c r="AC441" s="18">
        <v>0</v>
      </c>
      <c r="AD441" s="18">
        <v>0</v>
      </c>
      <c r="AE441" s="18">
        <v>0</v>
      </c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0">
        <f t="shared" si="18"/>
        <v>62</v>
      </c>
      <c r="BH441" s="16">
        <v>102728</v>
      </c>
      <c r="BI441" s="14">
        <f t="shared" si="19"/>
        <v>60.353555019079515</v>
      </c>
      <c r="BJ441" s="18" t="str">
        <f t="shared" si="20"/>
        <v>Baixa</v>
      </c>
      <c r="BK441" s="3" t="s">
        <v>888</v>
      </c>
    </row>
    <row r="442" spans="1:63" ht="15.75">
      <c r="A442" s="24">
        <v>438</v>
      </c>
      <c r="B442" s="22">
        <v>313835</v>
      </c>
      <c r="C442" s="13" t="s">
        <v>418</v>
      </c>
      <c r="D442" s="22" t="s">
        <v>255</v>
      </c>
      <c r="E442" s="22" t="s">
        <v>449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2</v>
      </c>
      <c r="T442" s="18">
        <v>0</v>
      </c>
      <c r="U442" s="18">
        <v>0</v>
      </c>
      <c r="V442" s="18">
        <v>3</v>
      </c>
      <c r="W442" s="18">
        <v>9</v>
      </c>
      <c r="X442" s="18">
        <v>4</v>
      </c>
      <c r="Y442" s="18">
        <v>14</v>
      </c>
      <c r="Z442" s="18">
        <v>6</v>
      </c>
      <c r="AA442" s="18">
        <v>13</v>
      </c>
      <c r="AB442" s="18">
        <v>5</v>
      </c>
      <c r="AC442" s="18">
        <v>1</v>
      </c>
      <c r="AD442" s="18">
        <v>0</v>
      </c>
      <c r="AE442" s="18">
        <v>0</v>
      </c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0">
        <f t="shared" si="18"/>
        <v>57</v>
      </c>
      <c r="BH442" s="16">
        <v>3233</v>
      </c>
      <c r="BI442" s="14">
        <f t="shared" si="19"/>
        <v>1763.0683575626354</v>
      </c>
      <c r="BJ442" s="18" t="str">
        <f t="shared" si="20"/>
        <v>Muito Alta</v>
      </c>
      <c r="BK442" s="3" t="s">
        <v>885</v>
      </c>
    </row>
    <row r="443" spans="1:63" ht="15.75">
      <c r="A443" s="24">
        <v>439</v>
      </c>
      <c r="B443" s="22">
        <v>313840</v>
      </c>
      <c r="C443" s="13" t="s">
        <v>878</v>
      </c>
      <c r="D443" s="22" t="s">
        <v>450</v>
      </c>
      <c r="E443" s="22" t="s">
        <v>450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1</v>
      </c>
      <c r="N443" s="18">
        <v>2</v>
      </c>
      <c r="O443" s="18">
        <v>0</v>
      </c>
      <c r="P443" s="18">
        <v>2</v>
      </c>
      <c r="Q443" s="18">
        <v>0</v>
      </c>
      <c r="R443" s="18">
        <v>2</v>
      </c>
      <c r="S443" s="18">
        <v>5</v>
      </c>
      <c r="T443" s="18">
        <v>11</v>
      </c>
      <c r="U443" s="18">
        <v>6</v>
      </c>
      <c r="V443" s="18">
        <v>12</v>
      </c>
      <c r="W443" s="18">
        <v>11</v>
      </c>
      <c r="X443" s="18">
        <v>18</v>
      </c>
      <c r="Y443" s="18">
        <v>22</v>
      </c>
      <c r="Z443" s="18">
        <v>20</v>
      </c>
      <c r="AA443" s="18">
        <v>17</v>
      </c>
      <c r="AB443" s="18">
        <v>12</v>
      </c>
      <c r="AC443" s="18">
        <v>2</v>
      </c>
      <c r="AD443" s="18">
        <v>0</v>
      </c>
      <c r="AE443" s="18">
        <v>0</v>
      </c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0">
        <f t="shared" si="18"/>
        <v>143</v>
      </c>
      <c r="BH443" s="16">
        <v>4915</v>
      </c>
      <c r="BI443" s="14">
        <f t="shared" si="19"/>
        <v>2909.460834181078</v>
      </c>
      <c r="BJ443" s="18" t="str">
        <f t="shared" si="20"/>
        <v>Muito Alta</v>
      </c>
      <c r="BK443" s="3" t="s">
        <v>885</v>
      </c>
    </row>
    <row r="444" spans="1:63" ht="15.75">
      <c r="A444" s="24">
        <v>440</v>
      </c>
      <c r="B444" s="22">
        <v>313850</v>
      </c>
      <c r="C444" s="13" t="s">
        <v>878</v>
      </c>
      <c r="D444" s="22" t="s">
        <v>430</v>
      </c>
      <c r="E444" s="22" t="s">
        <v>451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0">
        <f t="shared" si="18"/>
        <v>0</v>
      </c>
      <c r="BH444" s="16">
        <v>52532</v>
      </c>
      <c r="BI444" s="14">
        <f t="shared" si="19"/>
        <v>0</v>
      </c>
      <c r="BJ444" s="18" t="str">
        <f t="shared" si="20"/>
        <v>Silencioso</v>
      </c>
      <c r="BK444" s="3" t="s">
        <v>886</v>
      </c>
    </row>
    <row r="445" spans="1:63" ht="15.75">
      <c r="A445" s="24">
        <v>441</v>
      </c>
      <c r="B445" s="22">
        <v>313860</v>
      </c>
      <c r="C445" s="13" t="s">
        <v>878</v>
      </c>
      <c r="D445" s="22" t="s">
        <v>430</v>
      </c>
      <c r="E445" s="22" t="s">
        <v>452</v>
      </c>
      <c r="F445" s="18">
        <v>1</v>
      </c>
      <c r="G445" s="18">
        <v>0</v>
      </c>
      <c r="H445" s="18">
        <v>0</v>
      </c>
      <c r="I445" s="18">
        <v>0</v>
      </c>
      <c r="J445" s="18">
        <v>2</v>
      </c>
      <c r="K445" s="18">
        <v>0</v>
      </c>
      <c r="L445" s="18">
        <v>1</v>
      </c>
      <c r="M445" s="18">
        <v>4</v>
      </c>
      <c r="N445" s="18">
        <v>0</v>
      </c>
      <c r="O445" s="18">
        <v>4</v>
      </c>
      <c r="P445" s="18">
        <v>7</v>
      </c>
      <c r="Q445" s="18">
        <v>0</v>
      </c>
      <c r="R445" s="18">
        <v>6</v>
      </c>
      <c r="S445" s="18">
        <v>9</v>
      </c>
      <c r="T445" s="18">
        <v>14</v>
      </c>
      <c r="U445" s="18">
        <v>12</v>
      </c>
      <c r="V445" s="18">
        <v>11</v>
      </c>
      <c r="W445" s="18">
        <v>22</v>
      </c>
      <c r="X445" s="18">
        <v>23</v>
      </c>
      <c r="Y445" s="18">
        <v>19</v>
      </c>
      <c r="Z445" s="18">
        <v>6</v>
      </c>
      <c r="AA445" s="18">
        <v>9</v>
      </c>
      <c r="AB445" s="18">
        <v>2</v>
      </c>
      <c r="AC445" s="18">
        <v>1</v>
      </c>
      <c r="AD445" s="18">
        <v>0</v>
      </c>
      <c r="AE445" s="18">
        <v>0</v>
      </c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0">
        <f t="shared" si="18"/>
        <v>153</v>
      </c>
      <c r="BH445" s="16">
        <v>5109</v>
      </c>
      <c r="BI445" s="14">
        <f t="shared" si="19"/>
        <v>2994.7152084556665</v>
      </c>
      <c r="BJ445" s="18" t="str">
        <f t="shared" si="20"/>
        <v>Muito Alta</v>
      </c>
      <c r="BK445" s="3" t="s">
        <v>885</v>
      </c>
    </row>
    <row r="446" spans="1:63" ht="15.75">
      <c r="A446" s="24">
        <v>442</v>
      </c>
      <c r="B446" s="22">
        <v>313862</v>
      </c>
      <c r="C446" s="13" t="s">
        <v>874</v>
      </c>
      <c r="D446" s="22" t="s">
        <v>829</v>
      </c>
      <c r="E446" s="22" t="s">
        <v>453</v>
      </c>
      <c r="F446" s="18">
        <v>0</v>
      </c>
      <c r="G446" s="18">
        <v>0</v>
      </c>
      <c r="H446" s="18">
        <v>1</v>
      </c>
      <c r="I446" s="18">
        <v>0</v>
      </c>
      <c r="J446" s="18">
        <v>1</v>
      </c>
      <c r="K446" s="18">
        <v>0</v>
      </c>
      <c r="L446" s="18">
        <v>2</v>
      </c>
      <c r="M446" s="18">
        <v>0</v>
      </c>
      <c r="N446" s="18">
        <v>0</v>
      </c>
      <c r="O446" s="18">
        <v>2</v>
      </c>
      <c r="P446" s="18">
        <v>2</v>
      </c>
      <c r="Q446" s="18">
        <v>4</v>
      </c>
      <c r="R446" s="18">
        <v>2</v>
      </c>
      <c r="S446" s="18">
        <v>1</v>
      </c>
      <c r="T446" s="18">
        <v>0</v>
      </c>
      <c r="U446" s="18">
        <v>3</v>
      </c>
      <c r="V446" s="18">
        <v>8</v>
      </c>
      <c r="W446" s="18">
        <v>13</v>
      </c>
      <c r="X446" s="18">
        <v>17</v>
      </c>
      <c r="Y446" s="18">
        <v>14</v>
      </c>
      <c r="Z446" s="18">
        <v>16</v>
      </c>
      <c r="AA446" s="18">
        <v>7</v>
      </c>
      <c r="AB446" s="18">
        <v>2</v>
      </c>
      <c r="AC446" s="18">
        <v>0</v>
      </c>
      <c r="AD446" s="18">
        <v>0</v>
      </c>
      <c r="AE446" s="18">
        <v>0</v>
      </c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0">
        <f t="shared" si="18"/>
        <v>95</v>
      </c>
      <c r="BH446" s="16">
        <v>16671</v>
      </c>
      <c r="BI446" s="14">
        <f t="shared" si="19"/>
        <v>569.8518385219843</v>
      </c>
      <c r="BJ446" s="18" t="str">
        <f t="shared" si="20"/>
        <v>Muito Alta</v>
      </c>
      <c r="BK446" s="3" t="s">
        <v>885</v>
      </c>
    </row>
    <row r="447" spans="1:63" ht="15.75">
      <c r="A447" s="24">
        <v>443</v>
      </c>
      <c r="B447" s="22">
        <v>313865</v>
      </c>
      <c r="C447" s="13" t="s">
        <v>881</v>
      </c>
      <c r="D447" s="22" t="s">
        <v>410</v>
      </c>
      <c r="E447" s="22" t="s">
        <v>454</v>
      </c>
      <c r="F447" s="18">
        <v>0</v>
      </c>
      <c r="G447" s="18">
        <v>0</v>
      </c>
      <c r="H447" s="18">
        <v>1</v>
      </c>
      <c r="I447" s="18">
        <v>1</v>
      </c>
      <c r="J447" s="18">
        <v>7</v>
      </c>
      <c r="K447" s="18">
        <v>15</v>
      </c>
      <c r="L447" s="18">
        <v>3</v>
      </c>
      <c r="M447" s="18">
        <v>14</v>
      </c>
      <c r="N447" s="18">
        <v>18</v>
      </c>
      <c r="O447" s="18">
        <v>23</v>
      </c>
      <c r="P447" s="18">
        <v>12</v>
      </c>
      <c r="Q447" s="18">
        <v>7</v>
      </c>
      <c r="R447" s="18">
        <v>13</v>
      </c>
      <c r="S447" s="18">
        <v>10</v>
      </c>
      <c r="T447" s="18">
        <v>12</v>
      </c>
      <c r="U447" s="18">
        <v>19</v>
      </c>
      <c r="V447" s="18">
        <v>23</v>
      </c>
      <c r="W447" s="18">
        <v>31</v>
      </c>
      <c r="X447" s="18">
        <v>43</v>
      </c>
      <c r="Y447" s="18">
        <v>21</v>
      </c>
      <c r="Z447" s="18">
        <v>24</v>
      </c>
      <c r="AA447" s="18">
        <v>15</v>
      </c>
      <c r="AB447" s="18">
        <v>7</v>
      </c>
      <c r="AC447" s="18">
        <v>1</v>
      </c>
      <c r="AD447" s="18">
        <v>0</v>
      </c>
      <c r="AE447" s="18">
        <v>0</v>
      </c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0">
        <f t="shared" si="18"/>
        <v>320</v>
      </c>
      <c r="BH447" s="16">
        <v>7481</v>
      </c>
      <c r="BI447" s="14">
        <f t="shared" si="19"/>
        <v>4277.5030076193025</v>
      </c>
      <c r="BJ447" s="18" t="str">
        <f t="shared" si="20"/>
        <v>Muito Alta</v>
      </c>
      <c r="BK447" s="3" t="s">
        <v>885</v>
      </c>
    </row>
    <row r="448" spans="1:63" ht="15.75">
      <c r="A448" s="24">
        <v>444</v>
      </c>
      <c r="B448" s="22">
        <v>313867</v>
      </c>
      <c r="C448" s="13" t="s">
        <v>872</v>
      </c>
      <c r="D448" s="22" t="s">
        <v>466</v>
      </c>
      <c r="E448" s="22" t="s">
        <v>455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1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1</v>
      </c>
      <c r="AD448" s="18">
        <v>0</v>
      </c>
      <c r="AE448" s="18">
        <v>0</v>
      </c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0">
        <f t="shared" si="18"/>
        <v>2</v>
      </c>
      <c r="BH448" s="16">
        <v>9008</v>
      </c>
      <c r="BI448" s="14">
        <f t="shared" si="19"/>
        <v>22.202486678507995</v>
      </c>
      <c r="BJ448" s="18" t="str">
        <f t="shared" si="20"/>
        <v>Baixa</v>
      </c>
      <c r="BK448" s="3" t="s">
        <v>885</v>
      </c>
    </row>
    <row r="449" spans="1:63" ht="15.75">
      <c r="A449" s="24">
        <v>445</v>
      </c>
      <c r="B449" s="22">
        <v>313868</v>
      </c>
      <c r="C449" s="13" t="s">
        <v>881</v>
      </c>
      <c r="D449" s="22" t="s">
        <v>410</v>
      </c>
      <c r="E449" s="22" t="s">
        <v>456</v>
      </c>
      <c r="F449" s="18">
        <v>0</v>
      </c>
      <c r="G449" s="18">
        <v>0</v>
      </c>
      <c r="H449" s="18">
        <v>0</v>
      </c>
      <c r="I449" s="18">
        <v>0</v>
      </c>
      <c r="J449" s="18">
        <v>2</v>
      </c>
      <c r="K449" s="18">
        <v>2</v>
      </c>
      <c r="L449" s="18">
        <v>2</v>
      </c>
      <c r="M449" s="18">
        <v>8</v>
      </c>
      <c r="N449" s="18">
        <v>7</v>
      </c>
      <c r="O449" s="18">
        <v>4</v>
      </c>
      <c r="P449" s="18">
        <v>16</v>
      </c>
      <c r="Q449" s="18">
        <v>20</v>
      </c>
      <c r="R449" s="18">
        <v>23</v>
      </c>
      <c r="S449" s="18">
        <v>22</v>
      </c>
      <c r="T449" s="18">
        <v>20</v>
      </c>
      <c r="U449" s="18">
        <v>14</v>
      </c>
      <c r="V449" s="18">
        <v>16</v>
      </c>
      <c r="W449" s="18">
        <v>16</v>
      </c>
      <c r="X449" s="18">
        <v>10</v>
      </c>
      <c r="Y449" s="18">
        <v>21</v>
      </c>
      <c r="Z449" s="18">
        <v>22</v>
      </c>
      <c r="AA449" s="18">
        <v>7</v>
      </c>
      <c r="AB449" s="18">
        <v>6</v>
      </c>
      <c r="AC449" s="18">
        <v>2</v>
      </c>
      <c r="AD449" s="18">
        <v>0</v>
      </c>
      <c r="AE449" s="18">
        <v>0</v>
      </c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0">
        <f t="shared" si="18"/>
        <v>240</v>
      </c>
      <c r="BH449" s="16">
        <v>6275</v>
      </c>
      <c r="BI449" s="14">
        <f t="shared" si="19"/>
        <v>3824.7011952191233</v>
      </c>
      <c r="BJ449" s="18" t="str">
        <f t="shared" si="20"/>
        <v>Muito Alta</v>
      </c>
      <c r="BK449" s="3" t="s">
        <v>885</v>
      </c>
    </row>
    <row r="450" spans="1:63" ht="15.75">
      <c r="A450" s="24">
        <v>446</v>
      </c>
      <c r="B450" s="22">
        <v>313870</v>
      </c>
      <c r="C450" s="13" t="s">
        <v>877</v>
      </c>
      <c r="D450" s="22" t="s">
        <v>840</v>
      </c>
      <c r="E450" s="22" t="s">
        <v>457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1</v>
      </c>
      <c r="U450" s="18">
        <v>0</v>
      </c>
      <c r="V450" s="18">
        <v>1</v>
      </c>
      <c r="W450" s="18">
        <v>11</v>
      </c>
      <c r="X450" s="18">
        <v>11</v>
      </c>
      <c r="Y450" s="18">
        <v>4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0">
        <f t="shared" si="18"/>
        <v>28</v>
      </c>
      <c r="BH450" s="16">
        <v>6680</v>
      </c>
      <c r="BI450" s="14">
        <f t="shared" si="19"/>
        <v>419.16167664670655</v>
      </c>
      <c r="BJ450" s="18" t="str">
        <f t="shared" si="20"/>
        <v>Alta</v>
      </c>
      <c r="BK450" s="3" t="s">
        <v>885</v>
      </c>
    </row>
    <row r="451" spans="1:63" ht="15.75">
      <c r="A451" s="24">
        <v>447</v>
      </c>
      <c r="B451" s="22">
        <v>313880</v>
      </c>
      <c r="C451" s="13" t="s">
        <v>875</v>
      </c>
      <c r="D451" s="22" t="s">
        <v>262</v>
      </c>
      <c r="E451" s="22" t="s">
        <v>458</v>
      </c>
      <c r="F451" s="18">
        <v>0</v>
      </c>
      <c r="G451" s="18">
        <v>0</v>
      </c>
      <c r="H451" s="18">
        <v>2</v>
      </c>
      <c r="I451" s="18">
        <v>0</v>
      </c>
      <c r="J451" s="18">
        <v>1</v>
      </c>
      <c r="K451" s="18">
        <v>2</v>
      </c>
      <c r="L451" s="18">
        <v>2</v>
      </c>
      <c r="M451" s="18">
        <v>1</v>
      </c>
      <c r="N451" s="18">
        <v>8</v>
      </c>
      <c r="O451" s="18">
        <v>20</v>
      </c>
      <c r="P451" s="18">
        <v>25</v>
      </c>
      <c r="Q451" s="18">
        <v>53</v>
      </c>
      <c r="R451" s="18">
        <v>27</v>
      </c>
      <c r="S451" s="18">
        <v>47</v>
      </c>
      <c r="T451" s="18">
        <v>60</v>
      </c>
      <c r="U451" s="18">
        <v>94</v>
      </c>
      <c r="V451" s="18">
        <v>127</v>
      </c>
      <c r="W451" s="18">
        <v>90</v>
      </c>
      <c r="X451" s="18">
        <v>42</v>
      </c>
      <c r="Y451" s="18">
        <v>48</v>
      </c>
      <c r="Z451" s="18">
        <v>41</v>
      </c>
      <c r="AA451" s="18">
        <v>19</v>
      </c>
      <c r="AB451" s="18">
        <v>8</v>
      </c>
      <c r="AC451" s="18">
        <v>1</v>
      </c>
      <c r="AD451" s="18">
        <v>0</v>
      </c>
      <c r="AE451" s="18">
        <v>0</v>
      </c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0">
        <f t="shared" si="18"/>
        <v>718</v>
      </c>
      <c r="BH451" s="16">
        <v>5454</v>
      </c>
      <c r="BI451" s="14">
        <f t="shared" si="19"/>
        <v>13164.649798313163</v>
      </c>
      <c r="BJ451" s="18" t="str">
        <f t="shared" si="20"/>
        <v>Muito Alta</v>
      </c>
      <c r="BK451" s="3" t="s">
        <v>885</v>
      </c>
    </row>
    <row r="452" spans="1:63" ht="15.75">
      <c r="A452" s="24">
        <v>448</v>
      </c>
      <c r="B452" s="22">
        <v>313890</v>
      </c>
      <c r="C452" s="13" t="s">
        <v>876</v>
      </c>
      <c r="D452" s="22" t="s">
        <v>811</v>
      </c>
      <c r="E452" s="22" t="s">
        <v>459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1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1</v>
      </c>
      <c r="W452" s="18">
        <v>0</v>
      </c>
      <c r="X452" s="18">
        <v>2</v>
      </c>
      <c r="Y452" s="18">
        <v>14</v>
      </c>
      <c r="Z452" s="18">
        <v>13</v>
      </c>
      <c r="AA452" s="18">
        <v>20</v>
      </c>
      <c r="AB452" s="18">
        <v>16</v>
      </c>
      <c r="AC452" s="18">
        <v>14</v>
      </c>
      <c r="AD452" s="18">
        <v>1</v>
      </c>
      <c r="AE452" s="18">
        <v>0</v>
      </c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0">
        <f t="shared" si="18"/>
        <v>82</v>
      </c>
      <c r="BH452" s="16">
        <v>18172</v>
      </c>
      <c r="BI452" s="14">
        <f t="shared" si="19"/>
        <v>451.24367158265466</v>
      </c>
      <c r="BJ452" s="18" t="str">
        <f t="shared" si="20"/>
        <v>Alta</v>
      </c>
      <c r="BK452" s="3" t="s">
        <v>885</v>
      </c>
    </row>
    <row r="453" spans="1:63" ht="15.75">
      <c r="A453" s="24">
        <v>449</v>
      </c>
      <c r="B453" s="22">
        <v>313900</v>
      </c>
      <c r="C453" s="13" t="s">
        <v>877</v>
      </c>
      <c r="D453" s="22" t="s">
        <v>30</v>
      </c>
      <c r="E453" s="22" t="s">
        <v>460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1</v>
      </c>
      <c r="M453" s="18">
        <v>1</v>
      </c>
      <c r="N453" s="18">
        <v>0</v>
      </c>
      <c r="O453" s="18">
        <v>0</v>
      </c>
      <c r="P453" s="18">
        <v>3</v>
      </c>
      <c r="Q453" s="18">
        <v>1</v>
      </c>
      <c r="R453" s="18">
        <v>1</v>
      </c>
      <c r="S453" s="18">
        <v>1</v>
      </c>
      <c r="T453" s="18">
        <v>1</v>
      </c>
      <c r="U453" s="18">
        <v>2</v>
      </c>
      <c r="V453" s="18">
        <v>1</v>
      </c>
      <c r="W453" s="18">
        <v>2</v>
      </c>
      <c r="X453" s="18">
        <v>5</v>
      </c>
      <c r="Y453" s="18">
        <v>2</v>
      </c>
      <c r="Z453" s="18">
        <v>2</v>
      </c>
      <c r="AA453" s="18">
        <v>0</v>
      </c>
      <c r="AB453" s="18">
        <v>1</v>
      </c>
      <c r="AC453" s="18">
        <v>0</v>
      </c>
      <c r="AD453" s="18">
        <v>0</v>
      </c>
      <c r="AE453" s="18">
        <v>0</v>
      </c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0">
        <f aca="true" t="shared" si="21" ref="BG453:BG516">SUM(F453:BF453)</f>
        <v>24</v>
      </c>
      <c r="BH453" s="16">
        <v>7110</v>
      </c>
      <c r="BI453" s="14">
        <f aca="true" t="shared" si="22" ref="BI453:BI516">BG453/BH453*100000</f>
        <v>337.55274261603375</v>
      </c>
      <c r="BJ453" s="18" t="str">
        <f aca="true" t="shared" si="23" ref="BJ453:BJ516">IF(BI453=0,"Silencioso",IF(AND(BI453&gt;0,BI453&lt;100),"Baixa",IF(AND(BI453&gt;=100,BI453&lt;300),"Média",IF(AND(BI453&gt;=300,BI453&lt;500),"Alta",IF(BI453&gt;=500,"Muito Alta","Avaliar")))))</f>
        <v>Alta</v>
      </c>
      <c r="BK453" s="3" t="s">
        <v>885</v>
      </c>
    </row>
    <row r="454" spans="1:63" ht="15.75">
      <c r="A454" s="24">
        <v>450</v>
      </c>
      <c r="B454" s="22">
        <v>313910</v>
      </c>
      <c r="C454" s="13" t="s">
        <v>879</v>
      </c>
      <c r="D454" s="22" t="s">
        <v>868</v>
      </c>
      <c r="E454" s="22" t="s">
        <v>461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0">
        <f t="shared" si="21"/>
        <v>0</v>
      </c>
      <c r="BH454" s="16">
        <v>41844</v>
      </c>
      <c r="BI454" s="14">
        <f t="shared" si="22"/>
        <v>0</v>
      </c>
      <c r="BJ454" s="18" t="str">
        <f t="shared" si="23"/>
        <v>Silencioso</v>
      </c>
      <c r="BK454" s="3" t="s">
        <v>886</v>
      </c>
    </row>
    <row r="455" spans="1:63" ht="15.75">
      <c r="A455" s="24">
        <v>451</v>
      </c>
      <c r="B455" s="22">
        <v>313920</v>
      </c>
      <c r="C455" s="13" t="s">
        <v>876</v>
      </c>
      <c r="D455" s="22" t="s">
        <v>811</v>
      </c>
      <c r="E455" s="22" t="s">
        <v>462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4</v>
      </c>
      <c r="U455" s="18">
        <v>1</v>
      </c>
      <c r="V455" s="18">
        <v>1</v>
      </c>
      <c r="W455" s="18">
        <v>4</v>
      </c>
      <c r="X455" s="18">
        <v>2</v>
      </c>
      <c r="Y455" s="18">
        <v>3</v>
      </c>
      <c r="Z455" s="18">
        <v>1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0">
        <f t="shared" si="21"/>
        <v>16</v>
      </c>
      <c r="BH455" s="16">
        <v>5087</v>
      </c>
      <c r="BI455" s="14">
        <f t="shared" si="22"/>
        <v>314.5272262630234</v>
      </c>
      <c r="BJ455" s="18" t="str">
        <f t="shared" si="23"/>
        <v>Alta</v>
      </c>
      <c r="BK455" s="3" t="s">
        <v>885</v>
      </c>
    </row>
    <row r="456" spans="1:63" ht="15.75">
      <c r="A456" s="24">
        <v>452</v>
      </c>
      <c r="B456" s="22">
        <v>313925</v>
      </c>
      <c r="C456" s="13" t="s">
        <v>881</v>
      </c>
      <c r="D456" s="22" t="s">
        <v>512</v>
      </c>
      <c r="E456" s="22" t="s">
        <v>463</v>
      </c>
      <c r="F456" s="18">
        <v>2</v>
      </c>
      <c r="G456" s="18">
        <v>2</v>
      </c>
      <c r="H456" s="18">
        <v>2</v>
      </c>
      <c r="I456" s="18">
        <v>6</v>
      </c>
      <c r="J456" s="18">
        <v>3</v>
      </c>
      <c r="K456" s="18">
        <v>1</v>
      </c>
      <c r="L456" s="18">
        <v>2</v>
      </c>
      <c r="M456" s="18">
        <v>0</v>
      </c>
      <c r="N456" s="18">
        <v>0</v>
      </c>
      <c r="O456" s="18">
        <v>2</v>
      </c>
      <c r="P456" s="18">
        <v>2</v>
      </c>
      <c r="Q456" s="18">
        <v>1</v>
      </c>
      <c r="R456" s="18">
        <v>2</v>
      </c>
      <c r="S456" s="18">
        <v>2</v>
      </c>
      <c r="T456" s="18">
        <v>2</v>
      </c>
      <c r="U456" s="18">
        <v>4</v>
      </c>
      <c r="V456" s="18">
        <v>3</v>
      </c>
      <c r="W456" s="18">
        <v>0</v>
      </c>
      <c r="X456" s="18">
        <v>2</v>
      </c>
      <c r="Y456" s="18">
        <v>2</v>
      </c>
      <c r="Z456" s="18">
        <v>4</v>
      </c>
      <c r="AA456" s="18">
        <v>3</v>
      </c>
      <c r="AB456" s="18">
        <v>3</v>
      </c>
      <c r="AC456" s="18">
        <v>0</v>
      </c>
      <c r="AD456" s="18">
        <v>0</v>
      </c>
      <c r="AE456" s="18">
        <v>0</v>
      </c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0">
        <f t="shared" si="21"/>
        <v>50</v>
      </c>
      <c r="BH456" s="16">
        <v>18700</v>
      </c>
      <c r="BI456" s="14">
        <f t="shared" si="22"/>
        <v>267.379679144385</v>
      </c>
      <c r="BJ456" s="18" t="str">
        <f t="shared" si="23"/>
        <v>Média</v>
      </c>
      <c r="BK456" s="3" t="s">
        <v>885</v>
      </c>
    </row>
    <row r="457" spans="1:63" ht="15.75">
      <c r="A457" s="24">
        <v>453</v>
      </c>
      <c r="B457" s="22">
        <v>313930</v>
      </c>
      <c r="C457" s="13" t="s">
        <v>881</v>
      </c>
      <c r="D457" s="22" t="s">
        <v>410</v>
      </c>
      <c r="E457" s="22" t="s">
        <v>464</v>
      </c>
      <c r="F457" s="18">
        <v>0</v>
      </c>
      <c r="G457" s="18">
        <v>0</v>
      </c>
      <c r="H457" s="18">
        <v>0</v>
      </c>
      <c r="I457" s="18">
        <v>0</v>
      </c>
      <c r="J457" s="18">
        <v>1</v>
      </c>
      <c r="K457" s="18">
        <v>0</v>
      </c>
      <c r="L457" s="18">
        <v>0</v>
      </c>
      <c r="M457" s="18">
        <v>0</v>
      </c>
      <c r="N457" s="18">
        <v>2</v>
      </c>
      <c r="O457" s="18">
        <v>0</v>
      </c>
      <c r="P457" s="18">
        <v>4</v>
      </c>
      <c r="Q457" s="18">
        <v>3</v>
      </c>
      <c r="R457" s="18">
        <v>1</v>
      </c>
      <c r="S457" s="18">
        <v>2</v>
      </c>
      <c r="T457" s="18">
        <v>2</v>
      </c>
      <c r="U457" s="18">
        <v>4</v>
      </c>
      <c r="V457" s="18">
        <v>2</v>
      </c>
      <c r="W457" s="18">
        <v>11</v>
      </c>
      <c r="X457" s="18">
        <v>21</v>
      </c>
      <c r="Y457" s="18">
        <v>28</v>
      </c>
      <c r="Z457" s="18">
        <v>23</v>
      </c>
      <c r="AA457" s="18">
        <v>26</v>
      </c>
      <c r="AB457" s="18">
        <v>16</v>
      </c>
      <c r="AC457" s="18">
        <v>16</v>
      </c>
      <c r="AD457" s="18">
        <v>2</v>
      </c>
      <c r="AE457" s="18">
        <v>0</v>
      </c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0">
        <f t="shared" si="21"/>
        <v>164</v>
      </c>
      <c r="BH457" s="16">
        <v>6532</v>
      </c>
      <c r="BI457" s="14">
        <f t="shared" si="22"/>
        <v>2510.716472749541</v>
      </c>
      <c r="BJ457" s="18" t="str">
        <f t="shared" si="23"/>
        <v>Muito Alta</v>
      </c>
      <c r="BK457" s="3" t="s">
        <v>885</v>
      </c>
    </row>
    <row r="458" spans="1:63" ht="15.75">
      <c r="A458" s="24">
        <v>454</v>
      </c>
      <c r="B458" s="22">
        <v>313940</v>
      </c>
      <c r="C458" s="13" t="s">
        <v>872</v>
      </c>
      <c r="D458" s="22" t="s">
        <v>466</v>
      </c>
      <c r="E458" s="22" t="s">
        <v>465</v>
      </c>
      <c r="F458" s="18">
        <v>0</v>
      </c>
      <c r="G458" s="18">
        <v>0</v>
      </c>
      <c r="H458" s="18">
        <v>1</v>
      </c>
      <c r="I458" s="18">
        <v>0</v>
      </c>
      <c r="J458" s="18">
        <v>1</v>
      </c>
      <c r="K458" s="18">
        <v>1</v>
      </c>
      <c r="L458" s="18">
        <v>0</v>
      </c>
      <c r="M458" s="18">
        <v>2</v>
      </c>
      <c r="N458" s="18">
        <v>0</v>
      </c>
      <c r="O458" s="18">
        <v>5</v>
      </c>
      <c r="P458" s="18">
        <v>5</v>
      </c>
      <c r="Q458" s="18">
        <v>3</v>
      </c>
      <c r="R458" s="18">
        <v>6</v>
      </c>
      <c r="S458" s="18">
        <v>8</v>
      </c>
      <c r="T458" s="18">
        <v>13</v>
      </c>
      <c r="U458" s="18">
        <v>20</v>
      </c>
      <c r="V458" s="18">
        <v>18</v>
      </c>
      <c r="W458" s="18">
        <v>17</v>
      </c>
      <c r="X458" s="18">
        <v>39</v>
      </c>
      <c r="Y458" s="18">
        <v>27</v>
      </c>
      <c r="Z458" s="18">
        <v>33</v>
      </c>
      <c r="AA458" s="18">
        <v>35</v>
      </c>
      <c r="AB458" s="18">
        <v>23</v>
      </c>
      <c r="AC458" s="18">
        <v>13</v>
      </c>
      <c r="AD458" s="18">
        <v>2</v>
      </c>
      <c r="AE458" s="18">
        <v>0</v>
      </c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0">
        <f t="shared" si="21"/>
        <v>272</v>
      </c>
      <c r="BH458" s="16">
        <v>18594</v>
      </c>
      <c r="BI458" s="14">
        <f t="shared" si="22"/>
        <v>1462.837474454125</v>
      </c>
      <c r="BJ458" s="18" t="str">
        <f t="shared" si="23"/>
        <v>Muito Alta</v>
      </c>
      <c r="BK458" s="3" t="s">
        <v>885</v>
      </c>
    </row>
    <row r="459" spans="1:63" ht="15.75">
      <c r="A459" s="24">
        <v>455</v>
      </c>
      <c r="B459" s="22">
        <v>313950</v>
      </c>
      <c r="C459" s="13" t="s">
        <v>872</v>
      </c>
      <c r="D459" s="22" t="s">
        <v>466</v>
      </c>
      <c r="E459" s="22" t="s">
        <v>466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1</v>
      </c>
      <c r="O459" s="18">
        <v>0</v>
      </c>
      <c r="P459" s="18">
        <v>0</v>
      </c>
      <c r="Q459" s="18">
        <v>1</v>
      </c>
      <c r="R459" s="18">
        <v>0</v>
      </c>
      <c r="S459" s="18">
        <v>2</v>
      </c>
      <c r="T459" s="18">
        <v>9</v>
      </c>
      <c r="U459" s="18">
        <v>9</v>
      </c>
      <c r="V459" s="18">
        <v>12</v>
      </c>
      <c r="W459" s="18">
        <v>5</v>
      </c>
      <c r="X459" s="18">
        <v>4</v>
      </c>
      <c r="Y459" s="18">
        <v>0</v>
      </c>
      <c r="Z459" s="18">
        <v>2</v>
      </c>
      <c r="AA459" s="18">
        <v>1</v>
      </c>
      <c r="AB459" s="18">
        <v>2</v>
      </c>
      <c r="AC459" s="18">
        <v>1</v>
      </c>
      <c r="AD459" s="18">
        <v>0</v>
      </c>
      <c r="AE459" s="18">
        <v>0</v>
      </c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0">
        <f t="shared" si="21"/>
        <v>49</v>
      </c>
      <c r="BH459" s="16">
        <v>89256</v>
      </c>
      <c r="BI459" s="14">
        <f t="shared" si="22"/>
        <v>54.89827014430402</v>
      </c>
      <c r="BJ459" s="18" t="str">
        <f t="shared" si="23"/>
        <v>Baixa</v>
      </c>
      <c r="BK459" s="3" t="s">
        <v>887</v>
      </c>
    </row>
    <row r="460" spans="1:63" ht="15.75">
      <c r="A460" s="24">
        <v>456</v>
      </c>
      <c r="B460" s="22">
        <v>313960</v>
      </c>
      <c r="C460" s="13" t="s">
        <v>873</v>
      </c>
      <c r="D460" s="22" t="s">
        <v>327</v>
      </c>
      <c r="E460" s="22" t="s">
        <v>467</v>
      </c>
      <c r="F460" s="18">
        <v>0</v>
      </c>
      <c r="G460" s="18">
        <v>0</v>
      </c>
      <c r="H460" s="18">
        <v>2</v>
      </c>
      <c r="I460" s="18">
        <v>1</v>
      </c>
      <c r="J460" s="18">
        <v>1</v>
      </c>
      <c r="K460" s="18">
        <v>1</v>
      </c>
      <c r="L460" s="18">
        <v>0</v>
      </c>
      <c r="M460" s="18">
        <v>1</v>
      </c>
      <c r="N460" s="18">
        <v>1</v>
      </c>
      <c r="O460" s="18">
        <v>1</v>
      </c>
      <c r="P460" s="18">
        <v>1</v>
      </c>
      <c r="Q460" s="18">
        <v>0</v>
      </c>
      <c r="R460" s="18">
        <v>6</v>
      </c>
      <c r="S460" s="18">
        <v>6</v>
      </c>
      <c r="T460" s="18">
        <v>11</v>
      </c>
      <c r="U460" s="18">
        <v>10</v>
      </c>
      <c r="V460" s="18">
        <v>18</v>
      </c>
      <c r="W460" s="18">
        <v>39</v>
      </c>
      <c r="X460" s="18">
        <v>40</v>
      </c>
      <c r="Y460" s="18">
        <v>30</v>
      </c>
      <c r="Z460" s="18">
        <v>47</v>
      </c>
      <c r="AA460" s="18">
        <v>34</v>
      </c>
      <c r="AB460" s="18">
        <v>23</v>
      </c>
      <c r="AC460" s="18">
        <v>2</v>
      </c>
      <c r="AD460" s="18">
        <v>0</v>
      </c>
      <c r="AE460" s="18">
        <v>0</v>
      </c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0">
        <f t="shared" si="21"/>
        <v>275</v>
      </c>
      <c r="BH460" s="16">
        <v>22608</v>
      </c>
      <c r="BI460" s="14">
        <f t="shared" si="22"/>
        <v>1216.3835810332625</v>
      </c>
      <c r="BJ460" s="18" t="str">
        <f t="shared" si="23"/>
        <v>Muito Alta</v>
      </c>
      <c r="BK460" s="3" t="s">
        <v>885</v>
      </c>
    </row>
    <row r="461" spans="1:63" ht="15.75">
      <c r="A461" s="24">
        <v>457</v>
      </c>
      <c r="B461" s="22">
        <v>313980</v>
      </c>
      <c r="C461" s="13" t="s">
        <v>878</v>
      </c>
      <c r="D461" s="22" t="s">
        <v>430</v>
      </c>
      <c r="E461" s="22" t="s">
        <v>468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1</v>
      </c>
      <c r="N461" s="18">
        <v>0</v>
      </c>
      <c r="O461" s="18">
        <v>1</v>
      </c>
      <c r="P461" s="18">
        <v>0</v>
      </c>
      <c r="Q461" s="18">
        <v>4</v>
      </c>
      <c r="R461" s="18">
        <v>4</v>
      </c>
      <c r="S461" s="18">
        <v>3</v>
      </c>
      <c r="T461" s="18">
        <v>4</v>
      </c>
      <c r="U461" s="18">
        <v>5</v>
      </c>
      <c r="V461" s="18">
        <v>1</v>
      </c>
      <c r="W461" s="18">
        <v>4</v>
      </c>
      <c r="X461" s="18">
        <v>4</v>
      </c>
      <c r="Y461" s="18">
        <v>1</v>
      </c>
      <c r="Z461" s="18">
        <v>6</v>
      </c>
      <c r="AA461" s="18">
        <v>4</v>
      </c>
      <c r="AB461" s="18">
        <v>10</v>
      </c>
      <c r="AC461" s="18">
        <v>4</v>
      </c>
      <c r="AD461" s="18">
        <v>0</v>
      </c>
      <c r="AE461" s="18">
        <v>0</v>
      </c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0">
        <f t="shared" si="21"/>
        <v>56</v>
      </c>
      <c r="BH461" s="16">
        <v>27640</v>
      </c>
      <c r="BI461" s="14">
        <f t="shared" si="22"/>
        <v>202.60492040520984</v>
      </c>
      <c r="BJ461" s="18" t="str">
        <f t="shared" si="23"/>
        <v>Média</v>
      </c>
      <c r="BK461" s="3" t="s">
        <v>886</v>
      </c>
    </row>
    <row r="462" spans="1:63" ht="15.75">
      <c r="A462" s="24">
        <v>458</v>
      </c>
      <c r="B462" s="22">
        <v>313970</v>
      </c>
      <c r="C462" s="13" t="s">
        <v>871</v>
      </c>
      <c r="D462" s="22" t="s">
        <v>795</v>
      </c>
      <c r="E462" s="22" t="s">
        <v>469</v>
      </c>
      <c r="F462" s="18">
        <v>0</v>
      </c>
      <c r="G462" s="18">
        <v>1</v>
      </c>
      <c r="H462" s="18">
        <v>8</v>
      </c>
      <c r="I462" s="18">
        <v>0</v>
      </c>
      <c r="J462" s="18">
        <v>6</v>
      </c>
      <c r="K462" s="18">
        <v>15</v>
      </c>
      <c r="L462" s="18">
        <v>12</v>
      </c>
      <c r="M462" s="18">
        <v>15</v>
      </c>
      <c r="N462" s="18">
        <v>12</v>
      </c>
      <c r="O462" s="18">
        <v>33</v>
      </c>
      <c r="P462" s="18">
        <v>26</v>
      </c>
      <c r="Q462" s="18">
        <v>19</v>
      </c>
      <c r="R462" s="18">
        <v>19</v>
      </c>
      <c r="S462" s="18">
        <v>64</v>
      </c>
      <c r="T462" s="18">
        <v>69</v>
      </c>
      <c r="U462" s="18">
        <v>34</v>
      </c>
      <c r="V462" s="18">
        <v>33</v>
      </c>
      <c r="W462" s="18">
        <v>39</v>
      </c>
      <c r="X462" s="18">
        <v>49</v>
      </c>
      <c r="Y462" s="18">
        <v>32</v>
      </c>
      <c r="Z462" s="18">
        <v>20</v>
      </c>
      <c r="AA462" s="18">
        <v>33</v>
      </c>
      <c r="AB462" s="18">
        <v>15</v>
      </c>
      <c r="AC462" s="18">
        <v>6</v>
      </c>
      <c r="AD462" s="18">
        <v>0</v>
      </c>
      <c r="AE462" s="18">
        <v>0</v>
      </c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0">
        <f t="shared" si="21"/>
        <v>560</v>
      </c>
      <c r="BH462" s="16">
        <v>7904</v>
      </c>
      <c r="BI462" s="14">
        <f t="shared" si="22"/>
        <v>7085.02024291498</v>
      </c>
      <c r="BJ462" s="18" t="str">
        <f t="shared" si="23"/>
        <v>Muito Alta</v>
      </c>
      <c r="BK462" s="3" t="s">
        <v>885</v>
      </c>
    </row>
    <row r="463" spans="1:63" ht="15.75">
      <c r="A463" s="24">
        <v>459</v>
      </c>
      <c r="B463" s="22">
        <v>313990</v>
      </c>
      <c r="C463" s="13" t="s">
        <v>877</v>
      </c>
      <c r="D463" s="22" t="s">
        <v>623</v>
      </c>
      <c r="E463" s="22" t="s">
        <v>470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1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1</v>
      </c>
      <c r="AB463" s="18">
        <v>0</v>
      </c>
      <c r="AC463" s="18">
        <v>0</v>
      </c>
      <c r="AD463" s="18">
        <v>0</v>
      </c>
      <c r="AE463" s="18">
        <v>0</v>
      </c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0">
        <f t="shared" si="21"/>
        <v>2</v>
      </c>
      <c r="BH463" s="16">
        <v>12725</v>
      </c>
      <c r="BI463" s="14">
        <f t="shared" si="22"/>
        <v>15.717092337917483</v>
      </c>
      <c r="BJ463" s="18" t="str">
        <f t="shared" si="23"/>
        <v>Baixa</v>
      </c>
      <c r="BK463" s="3" t="s">
        <v>885</v>
      </c>
    </row>
    <row r="464" spans="1:63" ht="15.75">
      <c r="A464" s="24">
        <v>460</v>
      </c>
      <c r="B464" s="22">
        <v>314000</v>
      </c>
      <c r="C464" s="13" t="s">
        <v>871</v>
      </c>
      <c r="D464" s="22" t="s">
        <v>80</v>
      </c>
      <c r="E464" s="22" t="s">
        <v>471</v>
      </c>
      <c r="F464" s="18">
        <v>1</v>
      </c>
      <c r="G464" s="18">
        <v>0</v>
      </c>
      <c r="H464" s="18">
        <v>1</v>
      </c>
      <c r="I464" s="18">
        <v>1</v>
      </c>
      <c r="J464" s="18">
        <v>3</v>
      </c>
      <c r="K464" s="18">
        <v>2</v>
      </c>
      <c r="L464" s="18">
        <v>2</v>
      </c>
      <c r="M464" s="18">
        <v>0</v>
      </c>
      <c r="N464" s="18">
        <v>2</v>
      </c>
      <c r="O464" s="18">
        <v>1</v>
      </c>
      <c r="P464" s="18">
        <v>5</v>
      </c>
      <c r="Q464" s="18">
        <v>6</v>
      </c>
      <c r="R464" s="18">
        <v>2</v>
      </c>
      <c r="S464" s="18">
        <v>7</v>
      </c>
      <c r="T464" s="18">
        <v>8</v>
      </c>
      <c r="U464" s="18">
        <v>7</v>
      </c>
      <c r="V464" s="18">
        <v>21</v>
      </c>
      <c r="W464" s="18">
        <v>12</v>
      </c>
      <c r="X464" s="18">
        <v>23</v>
      </c>
      <c r="Y464" s="18">
        <v>29</v>
      </c>
      <c r="Z464" s="18">
        <v>36</v>
      </c>
      <c r="AA464" s="18">
        <v>21</v>
      </c>
      <c r="AB464" s="18">
        <v>15</v>
      </c>
      <c r="AC464" s="18">
        <v>11</v>
      </c>
      <c r="AD464" s="18">
        <v>1</v>
      </c>
      <c r="AE464" s="18">
        <v>0</v>
      </c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0">
        <f t="shared" si="21"/>
        <v>217</v>
      </c>
      <c r="BH464" s="16">
        <v>14136</v>
      </c>
      <c r="BI464" s="14">
        <f t="shared" si="22"/>
        <v>1535.0877192982455</v>
      </c>
      <c r="BJ464" s="18" t="str">
        <f t="shared" si="23"/>
        <v>Muito Alta</v>
      </c>
      <c r="BK464" s="3" t="s">
        <v>885</v>
      </c>
    </row>
    <row r="465" spans="1:63" ht="15.75">
      <c r="A465" s="24">
        <v>461</v>
      </c>
      <c r="B465" s="22">
        <v>314010</v>
      </c>
      <c r="C465" s="13" t="s">
        <v>873</v>
      </c>
      <c r="D465" s="22" t="s">
        <v>327</v>
      </c>
      <c r="E465" s="22" t="s">
        <v>472</v>
      </c>
      <c r="F465" s="18">
        <v>0</v>
      </c>
      <c r="G465" s="18">
        <v>0</v>
      </c>
      <c r="H465" s="18">
        <v>0</v>
      </c>
      <c r="I465" s="18">
        <v>0</v>
      </c>
      <c r="J465" s="18">
        <v>1</v>
      </c>
      <c r="K465" s="18">
        <v>0</v>
      </c>
      <c r="L465" s="18">
        <v>0</v>
      </c>
      <c r="M465" s="18">
        <v>0</v>
      </c>
      <c r="N465" s="18">
        <v>0</v>
      </c>
      <c r="O465" s="18">
        <v>8</v>
      </c>
      <c r="P465" s="18">
        <v>9</v>
      </c>
      <c r="Q465" s="18">
        <v>11</v>
      </c>
      <c r="R465" s="18">
        <v>13</v>
      </c>
      <c r="S465" s="18">
        <v>10</v>
      </c>
      <c r="T465" s="18">
        <v>13</v>
      </c>
      <c r="U465" s="18">
        <v>8</v>
      </c>
      <c r="V465" s="18">
        <v>12</v>
      </c>
      <c r="W465" s="18">
        <v>6</v>
      </c>
      <c r="X465" s="18">
        <v>6</v>
      </c>
      <c r="Y465" s="18">
        <v>7</v>
      </c>
      <c r="Z465" s="18">
        <v>5</v>
      </c>
      <c r="AA465" s="18">
        <v>15</v>
      </c>
      <c r="AB465" s="18">
        <v>3</v>
      </c>
      <c r="AC465" s="18">
        <v>1</v>
      </c>
      <c r="AD465" s="18">
        <v>0</v>
      </c>
      <c r="AE465" s="18">
        <v>0</v>
      </c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0">
        <f t="shared" si="21"/>
        <v>128</v>
      </c>
      <c r="BH465" s="16">
        <v>60142</v>
      </c>
      <c r="BI465" s="14">
        <f t="shared" si="22"/>
        <v>212.8296365268864</v>
      </c>
      <c r="BJ465" s="18" t="str">
        <f t="shared" si="23"/>
        <v>Média</v>
      </c>
      <c r="BK465" s="3" t="s">
        <v>886</v>
      </c>
    </row>
    <row r="466" spans="1:63" ht="15.75">
      <c r="A466" s="24">
        <v>462</v>
      </c>
      <c r="B466" s="22">
        <v>314015</v>
      </c>
      <c r="C466" s="13" t="s">
        <v>871</v>
      </c>
      <c r="D466" s="22" t="s">
        <v>80</v>
      </c>
      <c r="E466" s="22" t="s">
        <v>473</v>
      </c>
      <c r="F466" s="18">
        <v>6</v>
      </c>
      <c r="G466" s="18">
        <v>3</v>
      </c>
      <c r="H466" s="18">
        <v>13</v>
      </c>
      <c r="I466" s="18">
        <v>32</v>
      </c>
      <c r="J466" s="18">
        <v>33</v>
      </c>
      <c r="K466" s="18">
        <v>43</v>
      </c>
      <c r="L466" s="18">
        <v>76</v>
      </c>
      <c r="M466" s="18">
        <v>99</v>
      </c>
      <c r="N466" s="18">
        <v>69</v>
      </c>
      <c r="O466" s="18">
        <v>94</v>
      </c>
      <c r="P466" s="18">
        <v>102</v>
      </c>
      <c r="Q466" s="18">
        <v>113</v>
      </c>
      <c r="R466" s="18">
        <v>90</v>
      </c>
      <c r="S466" s="18">
        <v>87</v>
      </c>
      <c r="T466" s="18">
        <v>58</v>
      </c>
      <c r="U466" s="18">
        <v>43</v>
      </c>
      <c r="V466" s="18">
        <v>48</v>
      </c>
      <c r="W466" s="18">
        <v>60</v>
      </c>
      <c r="X466" s="18">
        <v>28</v>
      </c>
      <c r="Y466" s="18">
        <v>37</v>
      </c>
      <c r="Z466" s="18">
        <v>21</v>
      </c>
      <c r="AA466" s="18">
        <v>17</v>
      </c>
      <c r="AB466" s="18">
        <v>3</v>
      </c>
      <c r="AC466" s="18">
        <v>3</v>
      </c>
      <c r="AD466" s="18">
        <v>0</v>
      </c>
      <c r="AE466" s="18">
        <v>0</v>
      </c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0">
        <f t="shared" si="21"/>
        <v>1178</v>
      </c>
      <c r="BH466" s="16">
        <v>4134</v>
      </c>
      <c r="BI466" s="14">
        <f t="shared" si="22"/>
        <v>28495.40396710208</v>
      </c>
      <c r="BJ466" s="18" t="str">
        <f t="shared" si="23"/>
        <v>Muito Alta</v>
      </c>
      <c r="BK466" s="3" t="s">
        <v>885</v>
      </c>
    </row>
    <row r="467" spans="1:63" ht="15.75">
      <c r="A467" s="24">
        <v>463</v>
      </c>
      <c r="B467" s="22">
        <v>314020</v>
      </c>
      <c r="C467" s="13" t="s">
        <v>878</v>
      </c>
      <c r="D467" s="22" t="s">
        <v>430</v>
      </c>
      <c r="E467" s="22" t="s">
        <v>474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2</v>
      </c>
      <c r="T467" s="18">
        <v>0</v>
      </c>
      <c r="U467" s="18">
        <v>0</v>
      </c>
      <c r="V467" s="18">
        <v>0</v>
      </c>
      <c r="W467" s="18">
        <v>1</v>
      </c>
      <c r="X467" s="18">
        <v>0</v>
      </c>
      <c r="Y467" s="18">
        <v>1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0">
        <f t="shared" si="21"/>
        <v>4</v>
      </c>
      <c r="BH467" s="16">
        <v>15207</v>
      </c>
      <c r="BI467" s="14">
        <f t="shared" si="22"/>
        <v>26.303675938712434</v>
      </c>
      <c r="BJ467" s="18" t="str">
        <f t="shared" si="23"/>
        <v>Baixa</v>
      </c>
      <c r="BK467" s="3" t="s">
        <v>885</v>
      </c>
    </row>
    <row r="468" spans="1:63" ht="15.75">
      <c r="A468" s="24">
        <v>464</v>
      </c>
      <c r="B468" s="22">
        <v>314030</v>
      </c>
      <c r="C468" s="13" t="s">
        <v>873</v>
      </c>
      <c r="D468" s="22" t="s">
        <v>228</v>
      </c>
      <c r="E468" s="22" t="s">
        <v>475</v>
      </c>
      <c r="F468" s="18">
        <v>1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1</v>
      </c>
      <c r="V468" s="18">
        <v>3</v>
      </c>
      <c r="W468" s="18">
        <v>1</v>
      </c>
      <c r="X468" s="18">
        <v>0</v>
      </c>
      <c r="Y468" s="18">
        <v>0</v>
      </c>
      <c r="Z468" s="18">
        <v>0</v>
      </c>
      <c r="AA468" s="18">
        <v>0</v>
      </c>
      <c r="AB468" s="18">
        <v>1</v>
      </c>
      <c r="AC468" s="18">
        <v>0</v>
      </c>
      <c r="AD468" s="18">
        <v>0</v>
      </c>
      <c r="AE468" s="18">
        <v>0</v>
      </c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0">
        <f t="shared" si="21"/>
        <v>7</v>
      </c>
      <c r="BH468" s="16">
        <v>2959</v>
      </c>
      <c r="BI468" s="14">
        <f t="shared" si="22"/>
        <v>236.56640757012502</v>
      </c>
      <c r="BJ468" s="18" t="str">
        <f t="shared" si="23"/>
        <v>Média</v>
      </c>
      <c r="BK468" s="3" t="s">
        <v>885</v>
      </c>
    </row>
    <row r="469" spans="1:63" ht="15.75">
      <c r="A469" s="24">
        <v>465</v>
      </c>
      <c r="B469" s="22">
        <v>314040</v>
      </c>
      <c r="C469" s="13" t="s">
        <v>877</v>
      </c>
      <c r="D469" s="22" t="s">
        <v>623</v>
      </c>
      <c r="E469" s="22" t="s">
        <v>476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0">
        <f t="shared" si="21"/>
        <v>0</v>
      </c>
      <c r="BH469" s="16">
        <v>4044</v>
      </c>
      <c r="BI469" s="14">
        <f t="shared" si="22"/>
        <v>0</v>
      </c>
      <c r="BJ469" s="18" t="str">
        <f t="shared" si="23"/>
        <v>Silencioso</v>
      </c>
      <c r="BK469" s="3" t="s">
        <v>885</v>
      </c>
    </row>
    <row r="470" spans="1:63" ht="15.75">
      <c r="A470" s="24">
        <v>466</v>
      </c>
      <c r="B470" s="22">
        <v>314050</v>
      </c>
      <c r="C470" s="13" t="s">
        <v>875</v>
      </c>
      <c r="D470" s="22" t="s">
        <v>262</v>
      </c>
      <c r="E470" s="22" t="s">
        <v>477</v>
      </c>
      <c r="F470" s="18">
        <v>19</v>
      </c>
      <c r="G470" s="18">
        <v>23</v>
      </c>
      <c r="H470" s="18">
        <v>36</v>
      </c>
      <c r="I470" s="18">
        <v>42</v>
      </c>
      <c r="J470" s="18">
        <v>70</v>
      </c>
      <c r="K470" s="18">
        <v>26</v>
      </c>
      <c r="L470" s="18">
        <v>31</v>
      </c>
      <c r="M470" s="18">
        <v>38</v>
      </c>
      <c r="N470" s="18">
        <v>36</v>
      </c>
      <c r="O470" s="18">
        <v>27</v>
      </c>
      <c r="P470" s="18">
        <v>23</v>
      </c>
      <c r="Q470" s="18">
        <v>47</v>
      </c>
      <c r="R470" s="18">
        <v>53</v>
      </c>
      <c r="S470" s="18">
        <v>50</v>
      </c>
      <c r="T470" s="18">
        <v>39</v>
      </c>
      <c r="U470" s="18">
        <v>33</v>
      </c>
      <c r="V470" s="18">
        <v>52</v>
      </c>
      <c r="W470" s="18">
        <v>32</v>
      </c>
      <c r="X470" s="18">
        <v>36</v>
      </c>
      <c r="Y470" s="18">
        <v>43</v>
      </c>
      <c r="Z470" s="18">
        <v>29</v>
      </c>
      <c r="AA470" s="18">
        <v>18</v>
      </c>
      <c r="AB470" s="18">
        <v>12</v>
      </c>
      <c r="AC470" s="18">
        <v>1</v>
      </c>
      <c r="AD470" s="18">
        <v>0</v>
      </c>
      <c r="AE470" s="18">
        <v>0</v>
      </c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0">
        <f t="shared" si="21"/>
        <v>816</v>
      </c>
      <c r="BH470" s="16">
        <v>2784</v>
      </c>
      <c r="BI470" s="14">
        <f t="shared" si="22"/>
        <v>29310.344827586203</v>
      </c>
      <c r="BJ470" s="18" t="str">
        <f t="shared" si="23"/>
        <v>Muito Alta</v>
      </c>
      <c r="BK470" s="3" t="s">
        <v>885</v>
      </c>
    </row>
    <row r="471" spans="1:63" ht="15.75">
      <c r="A471" s="24">
        <v>467</v>
      </c>
      <c r="B471" s="22">
        <v>314053</v>
      </c>
      <c r="C471" s="13" t="s">
        <v>872</v>
      </c>
      <c r="D471" s="22" t="s">
        <v>466</v>
      </c>
      <c r="E471" s="22" t="s">
        <v>478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1</v>
      </c>
      <c r="Q471" s="18">
        <v>1</v>
      </c>
      <c r="R471" s="18">
        <v>1</v>
      </c>
      <c r="S471" s="18">
        <v>2</v>
      </c>
      <c r="T471" s="18">
        <v>3</v>
      </c>
      <c r="U471" s="18">
        <v>6</v>
      </c>
      <c r="V471" s="18">
        <v>6</v>
      </c>
      <c r="W471" s="18">
        <v>4</v>
      </c>
      <c r="X471" s="18">
        <v>2</v>
      </c>
      <c r="Y471" s="18">
        <v>2</v>
      </c>
      <c r="Z471" s="18">
        <v>0</v>
      </c>
      <c r="AA471" s="18">
        <v>2</v>
      </c>
      <c r="AB471" s="18">
        <v>1</v>
      </c>
      <c r="AC471" s="18">
        <v>3</v>
      </c>
      <c r="AD471" s="18">
        <v>1</v>
      </c>
      <c r="AE471" s="18">
        <v>0</v>
      </c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0">
        <f t="shared" si="21"/>
        <v>35</v>
      </c>
      <c r="BH471" s="16">
        <v>13330</v>
      </c>
      <c r="BI471" s="14">
        <f t="shared" si="22"/>
        <v>262.5656414103526</v>
      </c>
      <c r="BJ471" s="18" t="str">
        <f t="shared" si="23"/>
        <v>Média</v>
      </c>
      <c r="BK471" s="3" t="s">
        <v>885</v>
      </c>
    </row>
    <row r="472" spans="1:63" ht="15.75">
      <c r="A472" s="24">
        <v>468</v>
      </c>
      <c r="B472" s="22">
        <v>314055</v>
      </c>
      <c r="C472" s="13" t="s">
        <v>876</v>
      </c>
      <c r="D472" s="22" t="s">
        <v>579</v>
      </c>
      <c r="E472" s="22" t="s">
        <v>479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1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0">
        <f t="shared" si="21"/>
        <v>1</v>
      </c>
      <c r="BH472" s="16">
        <v>8299</v>
      </c>
      <c r="BI472" s="14">
        <f t="shared" si="22"/>
        <v>12.049644535486204</v>
      </c>
      <c r="BJ472" s="18" t="str">
        <f t="shared" si="23"/>
        <v>Baixa</v>
      </c>
      <c r="BK472" s="3" t="s">
        <v>885</v>
      </c>
    </row>
    <row r="473" spans="1:63" ht="15.75">
      <c r="A473" s="24">
        <v>469</v>
      </c>
      <c r="B473" s="22">
        <v>314060</v>
      </c>
      <c r="C473" s="13" t="s">
        <v>871</v>
      </c>
      <c r="D473" s="22" t="s">
        <v>255</v>
      </c>
      <c r="E473" s="22" t="s">
        <v>480</v>
      </c>
      <c r="F473" s="18">
        <v>0</v>
      </c>
      <c r="G473" s="18">
        <v>3</v>
      </c>
      <c r="H473" s="18">
        <v>0</v>
      </c>
      <c r="I473" s="18">
        <v>0</v>
      </c>
      <c r="J473" s="18">
        <v>1</v>
      </c>
      <c r="K473" s="18">
        <v>0</v>
      </c>
      <c r="L473" s="18">
        <v>0</v>
      </c>
      <c r="M473" s="18">
        <v>1</v>
      </c>
      <c r="N473" s="18">
        <v>0</v>
      </c>
      <c r="O473" s="18">
        <v>2</v>
      </c>
      <c r="P473" s="18">
        <v>10</v>
      </c>
      <c r="Q473" s="18">
        <v>8</v>
      </c>
      <c r="R473" s="18">
        <v>13</v>
      </c>
      <c r="S473" s="18">
        <v>17</v>
      </c>
      <c r="T473" s="18">
        <v>8</v>
      </c>
      <c r="U473" s="18">
        <v>14</v>
      </c>
      <c r="V473" s="18">
        <v>8</v>
      </c>
      <c r="W473" s="18">
        <v>3</v>
      </c>
      <c r="X473" s="18">
        <v>3</v>
      </c>
      <c r="Y473" s="18">
        <v>5</v>
      </c>
      <c r="Z473" s="18">
        <v>4</v>
      </c>
      <c r="AA473" s="18">
        <v>0</v>
      </c>
      <c r="AB473" s="18">
        <v>2</v>
      </c>
      <c r="AC473" s="18">
        <v>0</v>
      </c>
      <c r="AD473" s="18">
        <v>0</v>
      </c>
      <c r="AE473" s="18">
        <v>0</v>
      </c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0">
        <f t="shared" si="21"/>
        <v>102</v>
      </c>
      <c r="BH473" s="16">
        <v>8526</v>
      </c>
      <c r="BI473" s="14">
        <f t="shared" si="22"/>
        <v>1196.3406052076002</v>
      </c>
      <c r="BJ473" s="18" t="str">
        <f t="shared" si="23"/>
        <v>Muito Alta</v>
      </c>
      <c r="BK473" s="3" t="s">
        <v>885</v>
      </c>
    </row>
    <row r="474" spans="1:63" ht="15.75">
      <c r="A474" s="24">
        <v>470</v>
      </c>
      <c r="B474" s="22">
        <v>314070</v>
      </c>
      <c r="C474" s="13" t="s">
        <v>871</v>
      </c>
      <c r="D474" s="22" t="s">
        <v>80</v>
      </c>
      <c r="E474" s="22" t="s">
        <v>481</v>
      </c>
      <c r="F474" s="18">
        <v>0</v>
      </c>
      <c r="G474" s="18">
        <v>3</v>
      </c>
      <c r="H474" s="18">
        <v>0</v>
      </c>
      <c r="I474" s="18">
        <v>1</v>
      </c>
      <c r="J474" s="18">
        <v>3</v>
      </c>
      <c r="K474" s="18">
        <v>4</v>
      </c>
      <c r="L474" s="18">
        <v>2</v>
      </c>
      <c r="M474" s="18">
        <v>13</v>
      </c>
      <c r="N474" s="18">
        <v>31</v>
      </c>
      <c r="O474" s="18">
        <v>33</v>
      </c>
      <c r="P474" s="18">
        <v>39</v>
      </c>
      <c r="Q474" s="18">
        <v>63</v>
      </c>
      <c r="R474" s="18">
        <v>112</v>
      </c>
      <c r="S474" s="18">
        <v>159</v>
      </c>
      <c r="T474" s="18">
        <v>84</v>
      </c>
      <c r="U474" s="18">
        <v>94</v>
      </c>
      <c r="V474" s="18">
        <v>216</v>
      </c>
      <c r="W474" s="18">
        <v>215</v>
      </c>
      <c r="X474" s="18">
        <v>159</v>
      </c>
      <c r="Y474" s="18">
        <v>104</v>
      </c>
      <c r="Z474" s="18">
        <v>64</v>
      </c>
      <c r="AA474" s="18">
        <v>47</v>
      </c>
      <c r="AB474" s="18">
        <v>22</v>
      </c>
      <c r="AC474" s="18">
        <v>0</v>
      </c>
      <c r="AD474" s="18">
        <v>0</v>
      </c>
      <c r="AE474" s="18">
        <v>0</v>
      </c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0">
        <f t="shared" si="21"/>
        <v>1468</v>
      </c>
      <c r="BH474" s="16">
        <v>4482</v>
      </c>
      <c r="BI474" s="14">
        <f t="shared" si="22"/>
        <v>32753.235162873716</v>
      </c>
      <c r="BJ474" s="18" t="str">
        <f t="shared" si="23"/>
        <v>Muito Alta</v>
      </c>
      <c r="BK474" s="3" t="s">
        <v>885</v>
      </c>
    </row>
    <row r="475" spans="1:63" ht="15.75">
      <c r="A475" s="24">
        <v>471</v>
      </c>
      <c r="B475" s="22">
        <v>317150</v>
      </c>
      <c r="C475" s="13" t="s">
        <v>873</v>
      </c>
      <c r="D475" s="22" t="s">
        <v>327</v>
      </c>
      <c r="E475" s="22" t="s">
        <v>482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1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0">
        <f t="shared" si="21"/>
        <v>1</v>
      </c>
      <c r="BH475" s="16">
        <v>30798</v>
      </c>
      <c r="BI475" s="14">
        <f t="shared" si="22"/>
        <v>3.2469640885771804</v>
      </c>
      <c r="BJ475" s="18" t="str">
        <f t="shared" si="23"/>
        <v>Baixa</v>
      </c>
      <c r="BK475" s="3" t="s">
        <v>886</v>
      </c>
    </row>
    <row r="476" spans="1:63" ht="15.75">
      <c r="A476" s="24">
        <v>472</v>
      </c>
      <c r="B476" s="22">
        <v>314080</v>
      </c>
      <c r="C476" s="13" t="s">
        <v>878</v>
      </c>
      <c r="D476" s="22" t="s">
        <v>430</v>
      </c>
      <c r="E476" s="22" t="s">
        <v>483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1</v>
      </c>
      <c r="N476" s="18">
        <v>0</v>
      </c>
      <c r="O476" s="18">
        <v>1</v>
      </c>
      <c r="P476" s="18">
        <v>1</v>
      </c>
      <c r="Q476" s="18">
        <v>0</v>
      </c>
      <c r="R476" s="18">
        <v>0</v>
      </c>
      <c r="S476" s="18">
        <v>1</v>
      </c>
      <c r="T476" s="18">
        <v>1</v>
      </c>
      <c r="U476" s="18">
        <v>3</v>
      </c>
      <c r="V476" s="18">
        <v>4</v>
      </c>
      <c r="W476" s="18">
        <v>3</v>
      </c>
      <c r="X476" s="18">
        <v>5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0">
        <f t="shared" si="21"/>
        <v>20</v>
      </c>
      <c r="BH476" s="16">
        <v>14385</v>
      </c>
      <c r="BI476" s="14">
        <f t="shared" si="22"/>
        <v>139.03371567605146</v>
      </c>
      <c r="BJ476" s="18" t="str">
        <f t="shared" si="23"/>
        <v>Média</v>
      </c>
      <c r="BK476" s="3" t="s">
        <v>885</v>
      </c>
    </row>
    <row r="477" spans="1:63" ht="15.75">
      <c r="A477" s="24">
        <v>473</v>
      </c>
      <c r="B477" s="22">
        <v>314085</v>
      </c>
      <c r="C477" s="13" t="s">
        <v>881</v>
      </c>
      <c r="D477" s="22" t="s">
        <v>512</v>
      </c>
      <c r="E477" s="22" t="s">
        <v>484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1</v>
      </c>
      <c r="R477" s="18">
        <v>3</v>
      </c>
      <c r="S477" s="18">
        <v>3</v>
      </c>
      <c r="T477" s="18">
        <v>9</v>
      </c>
      <c r="U477" s="18">
        <v>1</v>
      </c>
      <c r="V477" s="18">
        <v>14</v>
      </c>
      <c r="W477" s="18">
        <v>34</v>
      </c>
      <c r="X477" s="18">
        <v>38</v>
      </c>
      <c r="Y477" s="18">
        <v>25</v>
      </c>
      <c r="Z477" s="18">
        <v>18</v>
      </c>
      <c r="AA477" s="18">
        <v>8</v>
      </c>
      <c r="AB477" s="18">
        <v>2</v>
      </c>
      <c r="AC477" s="18">
        <v>1</v>
      </c>
      <c r="AD477" s="18">
        <v>0</v>
      </c>
      <c r="AE477" s="18">
        <v>0</v>
      </c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0">
        <f t="shared" si="21"/>
        <v>157</v>
      </c>
      <c r="BH477" s="16">
        <v>11050</v>
      </c>
      <c r="BI477" s="14">
        <f t="shared" si="22"/>
        <v>1420.814479638009</v>
      </c>
      <c r="BJ477" s="18" t="str">
        <f t="shared" si="23"/>
        <v>Muito Alta</v>
      </c>
      <c r="BK477" s="3" t="s">
        <v>885</v>
      </c>
    </row>
    <row r="478" spans="1:63" ht="15.75">
      <c r="A478" s="24">
        <v>474</v>
      </c>
      <c r="B478" s="22">
        <v>314090</v>
      </c>
      <c r="C478" s="13" t="s">
        <v>872</v>
      </c>
      <c r="D478" s="22" t="s">
        <v>466</v>
      </c>
      <c r="E478" s="22" t="s">
        <v>485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2</v>
      </c>
      <c r="R478" s="18">
        <v>0</v>
      </c>
      <c r="S478" s="18">
        <v>1</v>
      </c>
      <c r="T478" s="18">
        <v>0</v>
      </c>
      <c r="U478" s="18">
        <v>0</v>
      </c>
      <c r="V478" s="18">
        <v>5</v>
      </c>
      <c r="W478" s="18">
        <v>1</v>
      </c>
      <c r="X478" s="18">
        <v>3</v>
      </c>
      <c r="Y478" s="18">
        <v>2</v>
      </c>
      <c r="Z478" s="18">
        <v>2</v>
      </c>
      <c r="AA478" s="18">
        <v>1</v>
      </c>
      <c r="AB478" s="18">
        <v>1</v>
      </c>
      <c r="AC478" s="18">
        <v>0</v>
      </c>
      <c r="AD478" s="18">
        <v>0</v>
      </c>
      <c r="AE478" s="18">
        <v>0</v>
      </c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0">
        <f t="shared" si="21"/>
        <v>18</v>
      </c>
      <c r="BH478" s="16">
        <v>18808</v>
      </c>
      <c r="BI478" s="14">
        <f t="shared" si="22"/>
        <v>95.7039557635049</v>
      </c>
      <c r="BJ478" s="18" t="str">
        <f t="shared" si="23"/>
        <v>Baixa</v>
      </c>
      <c r="BK478" s="3" t="s">
        <v>885</v>
      </c>
    </row>
    <row r="479" spans="1:63" ht="15.75">
      <c r="A479" s="24">
        <v>475</v>
      </c>
      <c r="B479" s="22">
        <v>314100</v>
      </c>
      <c r="C479" s="13" t="s">
        <v>881</v>
      </c>
      <c r="D479" s="22" t="s">
        <v>512</v>
      </c>
      <c r="E479" s="22" t="s">
        <v>486</v>
      </c>
      <c r="F479" s="18">
        <v>2</v>
      </c>
      <c r="G479" s="18">
        <v>11</v>
      </c>
      <c r="H479" s="18">
        <v>12</v>
      </c>
      <c r="I479" s="18">
        <v>22</v>
      </c>
      <c r="J479" s="18">
        <v>13</v>
      </c>
      <c r="K479" s="18">
        <v>12</v>
      </c>
      <c r="L479" s="18">
        <v>15</v>
      </c>
      <c r="M479" s="18">
        <v>12</v>
      </c>
      <c r="N479" s="18">
        <v>16</v>
      </c>
      <c r="O479" s="18">
        <v>21</v>
      </c>
      <c r="P479" s="18">
        <v>27</v>
      </c>
      <c r="Q479" s="18">
        <v>29</v>
      </c>
      <c r="R479" s="18">
        <v>5</v>
      </c>
      <c r="S479" s="18">
        <v>14</v>
      </c>
      <c r="T479" s="18">
        <v>8</v>
      </c>
      <c r="U479" s="18">
        <v>13</v>
      </c>
      <c r="V479" s="18">
        <v>6</v>
      </c>
      <c r="W479" s="18">
        <v>11</v>
      </c>
      <c r="X479" s="18">
        <v>21</v>
      </c>
      <c r="Y479" s="18">
        <v>12</v>
      </c>
      <c r="Z479" s="18">
        <v>12</v>
      </c>
      <c r="AA479" s="18">
        <v>10</v>
      </c>
      <c r="AB479" s="18">
        <v>4</v>
      </c>
      <c r="AC479" s="18">
        <v>3</v>
      </c>
      <c r="AD479" s="18">
        <v>0</v>
      </c>
      <c r="AE479" s="18">
        <v>0</v>
      </c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0">
        <f t="shared" si="21"/>
        <v>311</v>
      </c>
      <c r="BH479" s="16">
        <v>12508</v>
      </c>
      <c r="BI479" s="14">
        <f t="shared" si="22"/>
        <v>2486.408698433003</v>
      </c>
      <c r="BJ479" s="18" t="str">
        <f t="shared" si="23"/>
        <v>Muito Alta</v>
      </c>
      <c r="BK479" s="3" t="s">
        <v>885</v>
      </c>
    </row>
    <row r="480" spans="1:63" ht="15.75">
      <c r="A480" s="24">
        <v>476</v>
      </c>
      <c r="B480" s="22">
        <v>314110</v>
      </c>
      <c r="C480" s="13" t="s">
        <v>871</v>
      </c>
      <c r="D480" s="22" t="s">
        <v>80</v>
      </c>
      <c r="E480" s="22" t="s">
        <v>487</v>
      </c>
      <c r="F480" s="18">
        <v>0</v>
      </c>
      <c r="G480" s="18">
        <v>1</v>
      </c>
      <c r="H480" s="18">
        <v>0</v>
      </c>
      <c r="I480" s="18">
        <v>0</v>
      </c>
      <c r="J480" s="18">
        <v>2</v>
      </c>
      <c r="K480" s="18">
        <v>3</v>
      </c>
      <c r="L480" s="18">
        <v>0</v>
      </c>
      <c r="M480" s="18">
        <v>2</v>
      </c>
      <c r="N480" s="18">
        <v>11</v>
      </c>
      <c r="O480" s="18">
        <v>13</v>
      </c>
      <c r="P480" s="18">
        <v>29</v>
      </c>
      <c r="Q480" s="18">
        <v>64</v>
      </c>
      <c r="R480" s="18">
        <v>92</v>
      </c>
      <c r="S480" s="18">
        <v>139</v>
      </c>
      <c r="T480" s="18">
        <v>199</v>
      </c>
      <c r="U480" s="18">
        <v>231</v>
      </c>
      <c r="V480" s="18">
        <v>239</v>
      </c>
      <c r="W480" s="18">
        <v>139</v>
      </c>
      <c r="X480" s="18">
        <v>137</v>
      </c>
      <c r="Y480" s="18">
        <v>80</v>
      </c>
      <c r="Z480" s="18">
        <v>27</v>
      </c>
      <c r="AA480" s="18">
        <v>22</v>
      </c>
      <c r="AB480" s="18">
        <v>11</v>
      </c>
      <c r="AC480" s="18">
        <v>0</v>
      </c>
      <c r="AD480" s="18">
        <v>0</v>
      </c>
      <c r="AE480" s="18">
        <v>0</v>
      </c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0">
        <f t="shared" si="21"/>
        <v>1441</v>
      </c>
      <c r="BH480" s="16">
        <v>37473</v>
      </c>
      <c r="BI480" s="14">
        <f t="shared" si="22"/>
        <v>3845.4353801403677</v>
      </c>
      <c r="BJ480" s="18" t="str">
        <f t="shared" si="23"/>
        <v>Muito Alta</v>
      </c>
      <c r="BK480" s="3" t="s">
        <v>886</v>
      </c>
    </row>
    <row r="481" spans="1:63" ht="15.75">
      <c r="A481" s="24">
        <v>477</v>
      </c>
      <c r="B481" s="22">
        <v>314120</v>
      </c>
      <c r="C481" s="13" t="s">
        <v>880</v>
      </c>
      <c r="D481" s="22" t="s">
        <v>572</v>
      </c>
      <c r="E481" s="22" t="s">
        <v>488</v>
      </c>
      <c r="F481" s="18">
        <v>0</v>
      </c>
      <c r="G481" s="18">
        <v>0</v>
      </c>
      <c r="H481" s="18">
        <v>1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1</v>
      </c>
      <c r="Q481" s="18">
        <v>0</v>
      </c>
      <c r="R481" s="18">
        <v>0</v>
      </c>
      <c r="S481" s="18">
        <v>0</v>
      </c>
      <c r="T481" s="18">
        <v>1</v>
      </c>
      <c r="U481" s="18">
        <v>0</v>
      </c>
      <c r="V481" s="18">
        <v>1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1</v>
      </c>
      <c r="AC481" s="18">
        <v>0</v>
      </c>
      <c r="AD481" s="18">
        <v>0</v>
      </c>
      <c r="AE481" s="18">
        <v>0</v>
      </c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0">
        <f t="shared" si="21"/>
        <v>5</v>
      </c>
      <c r="BH481" s="16">
        <v>3758</v>
      </c>
      <c r="BI481" s="14">
        <f t="shared" si="22"/>
        <v>133.04949441192122</v>
      </c>
      <c r="BJ481" s="18" t="str">
        <f t="shared" si="23"/>
        <v>Média</v>
      </c>
      <c r="BK481" s="3" t="s">
        <v>885</v>
      </c>
    </row>
    <row r="482" spans="1:63" ht="15.75">
      <c r="A482" s="24">
        <v>478</v>
      </c>
      <c r="B482" s="22">
        <v>314130</v>
      </c>
      <c r="C482" s="13" t="s">
        <v>875</v>
      </c>
      <c r="D482" s="22" t="s">
        <v>262</v>
      </c>
      <c r="E482" s="22" t="s">
        <v>489</v>
      </c>
      <c r="F482" s="18">
        <v>0</v>
      </c>
      <c r="G482" s="18">
        <v>1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1</v>
      </c>
      <c r="P482" s="18">
        <v>1</v>
      </c>
      <c r="Q482" s="18">
        <v>0</v>
      </c>
      <c r="R482" s="18">
        <v>0</v>
      </c>
      <c r="S482" s="18">
        <v>2</v>
      </c>
      <c r="T482" s="18">
        <v>1</v>
      </c>
      <c r="U482" s="18">
        <v>2</v>
      </c>
      <c r="V482" s="18">
        <v>3</v>
      </c>
      <c r="W482" s="18">
        <v>0</v>
      </c>
      <c r="X482" s="18">
        <v>2</v>
      </c>
      <c r="Y482" s="18">
        <v>0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0">
        <f t="shared" si="21"/>
        <v>13</v>
      </c>
      <c r="BH482" s="16">
        <v>3771</v>
      </c>
      <c r="BI482" s="14">
        <f t="shared" si="22"/>
        <v>344.7361442588173</v>
      </c>
      <c r="BJ482" s="18" t="str">
        <f t="shared" si="23"/>
        <v>Alta</v>
      </c>
      <c r="BK482" s="3" t="s">
        <v>885</v>
      </c>
    </row>
    <row r="483" spans="1:63" ht="15.75">
      <c r="A483" s="24">
        <v>479</v>
      </c>
      <c r="B483" s="22">
        <v>314140</v>
      </c>
      <c r="C483" s="13" t="s">
        <v>876</v>
      </c>
      <c r="D483" s="22" t="s">
        <v>579</v>
      </c>
      <c r="E483" s="22" t="s">
        <v>490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1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1</v>
      </c>
      <c r="AB483" s="18">
        <v>1</v>
      </c>
      <c r="AC483" s="18">
        <v>0</v>
      </c>
      <c r="AD483" s="18">
        <v>0</v>
      </c>
      <c r="AE483" s="18">
        <v>0</v>
      </c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0">
        <f t="shared" si="21"/>
        <v>3</v>
      </c>
      <c r="BH483" s="16">
        <v>20882</v>
      </c>
      <c r="BI483" s="14">
        <f t="shared" si="22"/>
        <v>14.36643999616895</v>
      </c>
      <c r="BJ483" s="18" t="str">
        <f t="shared" si="23"/>
        <v>Baixa</v>
      </c>
      <c r="BK483" s="3" t="s">
        <v>885</v>
      </c>
    </row>
    <row r="484" spans="1:63" ht="15.75">
      <c r="A484" s="24">
        <v>480</v>
      </c>
      <c r="B484" s="22">
        <v>314150</v>
      </c>
      <c r="C484" s="13" t="s">
        <v>873</v>
      </c>
      <c r="D484" s="22" t="s">
        <v>327</v>
      </c>
      <c r="E484" s="22" t="s">
        <v>491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2</v>
      </c>
      <c r="W484" s="18">
        <v>1</v>
      </c>
      <c r="X484" s="18">
        <v>2</v>
      </c>
      <c r="Y484" s="18">
        <v>0</v>
      </c>
      <c r="Z484" s="18">
        <v>0</v>
      </c>
      <c r="AA484" s="18">
        <v>0</v>
      </c>
      <c r="AB484" s="18">
        <v>2</v>
      </c>
      <c r="AC484" s="18">
        <v>0</v>
      </c>
      <c r="AD484" s="18">
        <v>0</v>
      </c>
      <c r="AE484" s="18">
        <v>0</v>
      </c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0">
        <f t="shared" si="21"/>
        <v>7</v>
      </c>
      <c r="BH484" s="16">
        <v>6446</v>
      </c>
      <c r="BI484" s="14">
        <f t="shared" si="22"/>
        <v>108.59447719515978</v>
      </c>
      <c r="BJ484" s="18" t="str">
        <f t="shared" si="23"/>
        <v>Média</v>
      </c>
      <c r="BK484" s="3" t="s">
        <v>885</v>
      </c>
    </row>
    <row r="485" spans="1:63" ht="15.75">
      <c r="A485" s="24">
        <v>481</v>
      </c>
      <c r="B485" s="22">
        <v>314160</v>
      </c>
      <c r="C485" s="13" t="s">
        <v>878</v>
      </c>
      <c r="D485" s="22" t="s">
        <v>826</v>
      </c>
      <c r="E485" s="22" t="s">
        <v>492</v>
      </c>
      <c r="F485" s="18">
        <v>0</v>
      </c>
      <c r="G485" s="18">
        <v>0</v>
      </c>
      <c r="H485" s="18">
        <v>0</v>
      </c>
      <c r="I485" s="18">
        <v>0</v>
      </c>
      <c r="J485" s="18">
        <v>1</v>
      </c>
      <c r="K485" s="18">
        <v>0</v>
      </c>
      <c r="L485" s="18">
        <v>0</v>
      </c>
      <c r="M485" s="18">
        <v>1</v>
      </c>
      <c r="N485" s="18">
        <v>0</v>
      </c>
      <c r="O485" s="18">
        <v>0</v>
      </c>
      <c r="P485" s="18">
        <v>0</v>
      </c>
      <c r="Q485" s="18">
        <v>0</v>
      </c>
      <c r="R485" s="18">
        <v>1</v>
      </c>
      <c r="S485" s="18">
        <v>1</v>
      </c>
      <c r="T485" s="18">
        <v>1</v>
      </c>
      <c r="U485" s="18">
        <v>6</v>
      </c>
      <c r="V485" s="18">
        <v>3</v>
      </c>
      <c r="W485" s="18">
        <v>7</v>
      </c>
      <c r="X485" s="18">
        <v>7</v>
      </c>
      <c r="Y485" s="18">
        <v>7</v>
      </c>
      <c r="Z485" s="18">
        <v>14</v>
      </c>
      <c r="AA485" s="18">
        <v>10</v>
      </c>
      <c r="AB485" s="18">
        <v>3</v>
      </c>
      <c r="AC485" s="18">
        <v>0</v>
      </c>
      <c r="AD485" s="18">
        <v>0</v>
      </c>
      <c r="AE485" s="18">
        <v>0</v>
      </c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0">
        <f t="shared" si="21"/>
        <v>62</v>
      </c>
      <c r="BH485" s="16">
        <v>10720</v>
      </c>
      <c r="BI485" s="14">
        <f t="shared" si="22"/>
        <v>578.3582089552239</v>
      </c>
      <c r="BJ485" s="18" t="str">
        <f t="shared" si="23"/>
        <v>Muito Alta</v>
      </c>
      <c r="BK485" s="3" t="s">
        <v>885</v>
      </c>
    </row>
    <row r="486" spans="1:63" ht="15.75">
      <c r="A486" s="24">
        <v>482</v>
      </c>
      <c r="B486" s="22">
        <v>314170</v>
      </c>
      <c r="C486" s="13" t="s">
        <v>873</v>
      </c>
      <c r="D486" s="22" t="s">
        <v>228</v>
      </c>
      <c r="E486" s="22" t="s">
        <v>493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1</v>
      </c>
      <c r="X486" s="18">
        <v>1</v>
      </c>
      <c r="Y486" s="18">
        <v>0</v>
      </c>
      <c r="Z486" s="18">
        <v>1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0">
        <f t="shared" si="21"/>
        <v>3</v>
      </c>
      <c r="BH486" s="16">
        <v>5666</v>
      </c>
      <c r="BI486" s="14">
        <f t="shared" si="22"/>
        <v>52.94740557712672</v>
      </c>
      <c r="BJ486" s="18" t="str">
        <f t="shared" si="23"/>
        <v>Baixa</v>
      </c>
      <c r="BK486" s="3" t="s">
        <v>885</v>
      </c>
    </row>
    <row r="487" spans="1:63" ht="15.75">
      <c r="A487" s="24">
        <v>483</v>
      </c>
      <c r="B487" s="22">
        <v>314180</v>
      </c>
      <c r="C487" s="13" t="s">
        <v>418</v>
      </c>
      <c r="D487" s="22" t="s">
        <v>255</v>
      </c>
      <c r="E487" s="22" t="s">
        <v>494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1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3</v>
      </c>
      <c r="W487" s="18">
        <v>11</v>
      </c>
      <c r="X487" s="18">
        <v>7</v>
      </c>
      <c r="Y487" s="18">
        <v>6</v>
      </c>
      <c r="Z487" s="18">
        <v>7</v>
      </c>
      <c r="AA487" s="18">
        <v>7</v>
      </c>
      <c r="AB487" s="18">
        <v>8</v>
      </c>
      <c r="AC487" s="18">
        <v>1</v>
      </c>
      <c r="AD487" s="18">
        <v>0</v>
      </c>
      <c r="AE487" s="18">
        <v>0</v>
      </c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0">
        <f t="shared" si="21"/>
        <v>51</v>
      </c>
      <c r="BH487" s="16">
        <v>31471</v>
      </c>
      <c r="BI487" s="14">
        <f t="shared" si="22"/>
        <v>162.05395443424104</v>
      </c>
      <c r="BJ487" s="18" t="str">
        <f t="shared" si="23"/>
        <v>Média</v>
      </c>
      <c r="BK487" s="3" t="s">
        <v>886</v>
      </c>
    </row>
    <row r="488" spans="1:63" ht="15.75">
      <c r="A488" s="24">
        <v>484</v>
      </c>
      <c r="B488" s="22">
        <v>314190</v>
      </c>
      <c r="C488" s="13" t="s">
        <v>877</v>
      </c>
      <c r="D488" s="22" t="s">
        <v>840</v>
      </c>
      <c r="E488" s="22" t="s">
        <v>495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0">
        <f t="shared" si="21"/>
        <v>0</v>
      </c>
      <c r="BH488" s="16">
        <v>3896</v>
      </c>
      <c r="BI488" s="14">
        <f t="shared" si="22"/>
        <v>0</v>
      </c>
      <c r="BJ488" s="18" t="str">
        <f t="shared" si="23"/>
        <v>Silencioso</v>
      </c>
      <c r="BK488" s="3" t="s">
        <v>885</v>
      </c>
    </row>
    <row r="489" spans="1:63" ht="15.75">
      <c r="A489" s="24">
        <v>485</v>
      </c>
      <c r="B489" s="22">
        <v>314200</v>
      </c>
      <c r="C489" s="13" t="s">
        <v>881</v>
      </c>
      <c r="D489" s="22" t="s">
        <v>410</v>
      </c>
      <c r="E489" s="22" t="s">
        <v>496</v>
      </c>
      <c r="F489" s="18">
        <v>73</v>
      </c>
      <c r="G489" s="18">
        <v>118</v>
      </c>
      <c r="H489" s="18">
        <v>86</v>
      </c>
      <c r="I489" s="18">
        <v>23</v>
      </c>
      <c r="J489" s="18">
        <v>21</v>
      </c>
      <c r="K489" s="18">
        <v>20</v>
      </c>
      <c r="L489" s="18">
        <v>15</v>
      </c>
      <c r="M489" s="18">
        <v>5</v>
      </c>
      <c r="N489" s="18">
        <v>5</v>
      </c>
      <c r="O489" s="18">
        <v>9</v>
      </c>
      <c r="P489" s="18">
        <v>30</v>
      </c>
      <c r="Q489" s="18">
        <v>26</v>
      </c>
      <c r="R489" s="18">
        <v>21</v>
      </c>
      <c r="S489" s="18">
        <v>39</v>
      </c>
      <c r="T489" s="18">
        <v>30</v>
      </c>
      <c r="U489" s="18">
        <v>14</v>
      </c>
      <c r="V489" s="18">
        <v>20</v>
      </c>
      <c r="W489" s="18">
        <v>37</v>
      </c>
      <c r="X489" s="18">
        <v>12</v>
      </c>
      <c r="Y489" s="18">
        <v>10</v>
      </c>
      <c r="Z489" s="18">
        <v>9</v>
      </c>
      <c r="AA489" s="18">
        <v>4</v>
      </c>
      <c r="AB489" s="18">
        <v>0</v>
      </c>
      <c r="AC489" s="18">
        <v>0</v>
      </c>
      <c r="AD489" s="18">
        <v>0</v>
      </c>
      <c r="AE489" s="18">
        <v>0</v>
      </c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0">
        <f t="shared" si="21"/>
        <v>627</v>
      </c>
      <c r="BH489" s="16">
        <v>13557</v>
      </c>
      <c r="BI489" s="14">
        <f t="shared" si="22"/>
        <v>4624.917017039168</v>
      </c>
      <c r="BJ489" s="18" t="str">
        <f t="shared" si="23"/>
        <v>Muito Alta</v>
      </c>
      <c r="BK489" s="3" t="s">
        <v>885</v>
      </c>
    </row>
    <row r="490" spans="1:63" ht="15.75">
      <c r="A490" s="24">
        <v>486</v>
      </c>
      <c r="B490" s="22">
        <v>314210</v>
      </c>
      <c r="C490" s="13" t="s">
        <v>878</v>
      </c>
      <c r="D490" s="22" t="s">
        <v>826</v>
      </c>
      <c r="E490" s="22" t="s">
        <v>497</v>
      </c>
      <c r="F490" s="18">
        <v>0</v>
      </c>
      <c r="G490" s="18">
        <v>0</v>
      </c>
      <c r="H490" s="18">
        <v>2</v>
      </c>
      <c r="I490" s="18">
        <v>2</v>
      </c>
      <c r="J490" s="18">
        <v>1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1</v>
      </c>
      <c r="Q490" s="18">
        <v>1</v>
      </c>
      <c r="R490" s="18">
        <v>0</v>
      </c>
      <c r="S490" s="18">
        <v>0</v>
      </c>
      <c r="T490" s="18">
        <v>0</v>
      </c>
      <c r="U490" s="18">
        <v>1</v>
      </c>
      <c r="V490" s="18">
        <v>1</v>
      </c>
      <c r="W490" s="18">
        <v>1</v>
      </c>
      <c r="X490" s="18">
        <v>2</v>
      </c>
      <c r="Y490" s="18">
        <v>2</v>
      </c>
      <c r="Z490" s="18">
        <v>1</v>
      </c>
      <c r="AA490" s="18">
        <v>0</v>
      </c>
      <c r="AB490" s="18">
        <v>2</v>
      </c>
      <c r="AC490" s="18">
        <v>1</v>
      </c>
      <c r="AD490" s="18">
        <v>0</v>
      </c>
      <c r="AE490" s="18">
        <v>0</v>
      </c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0">
        <f t="shared" si="21"/>
        <v>18</v>
      </c>
      <c r="BH490" s="16">
        <v>10721</v>
      </c>
      <c r="BI490" s="14">
        <f t="shared" si="22"/>
        <v>167.89478593414793</v>
      </c>
      <c r="BJ490" s="18" t="str">
        <f t="shared" si="23"/>
        <v>Média</v>
      </c>
      <c r="BK490" s="3" t="s">
        <v>885</v>
      </c>
    </row>
    <row r="491" spans="1:63" ht="15.75">
      <c r="A491" s="24">
        <v>487</v>
      </c>
      <c r="B491" s="22">
        <v>314220</v>
      </c>
      <c r="C491" s="13" t="s">
        <v>878</v>
      </c>
      <c r="D491" s="22" t="s">
        <v>826</v>
      </c>
      <c r="E491" s="22" t="s">
        <v>498</v>
      </c>
      <c r="F491" s="18">
        <v>0</v>
      </c>
      <c r="G491" s="18">
        <v>0</v>
      </c>
      <c r="H491" s="18">
        <v>0</v>
      </c>
      <c r="I491" s="18">
        <v>0</v>
      </c>
      <c r="J491" s="18">
        <v>1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2</v>
      </c>
      <c r="Y491" s="18">
        <v>3</v>
      </c>
      <c r="Z491" s="18">
        <v>0</v>
      </c>
      <c r="AA491" s="18">
        <v>0</v>
      </c>
      <c r="AB491" s="18">
        <v>1</v>
      </c>
      <c r="AC491" s="18">
        <v>0</v>
      </c>
      <c r="AD491" s="18">
        <v>0</v>
      </c>
      <c r="AE491" s="18">
        <v>0</v>
      </c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0">
        <f t="shared" si="21"/>
        <v>8</v>
      </c>
      <c r="BH491" s="16">
        <v>14913</v>
      </c>
      <c r="BI491" s="14">
        <f t="shared" si="22"/>
        <v>53.64447126668008</v>
      </c>
      <c r="BJ491" s="18" t="str">
        <f t="shared" si="23"/>
        <v>Baixa</v>
      </c>
      <c r="BK491" s="3" t="s">
        <v>885</v>
      </c>
    </row>
    <row r="492" spans="1:63" ht="15.75">
      <c r="A492" s="24">
        <v>488</v>
      </c>
      <c r="B492" s="22">
        <v>314225</v>
      </c>
      <c r="C492" s="13" t="s">
        <v>881</v>
      </c>
      <c r="D492" s="22" t="s">
        <v>410</v>
      </c>
      <c r="E492" s="22" t="s">
        <v>499</v>
      </c>
      <c r="F492" s="18">
        <v>0</v>
      </c>
      <c r="G492" s="18">
        <v>0</v>
      </c>
      <c r="H492" s="18">
        <v>0</v>
      </c>
      <c r="I492" s="18">
        <v>0</v>
      </c>
      <c r="J492" s="18">
        <v>2</v>
      </c>
      <c r="K492" s="18">
        <v>2</v>
      </c>
      <c r="L492" s="18">
        <v>9</v>
      </c>
      <c r="M492" s="18">
        <v>14</v>
      </c>
      <c r="N492" s="18">
        <v>17</v>
      </c>
      <c r="O492" s="18">
        <v>16</v>
      </c>
      <c r="P492" s="18">
        <v>31</v>
      </c>
      <c r="Q492" s="18">
        <v>32</v>
      </c>
      <c r="R492" s="18">
        <v>31</v>
      </c>
      <c r="S492" s="18">
        <v>9</v>
      </c>
      <c r="T492" s="18">
        <v>5</v>
      </c>
      <c r="U492" s="18">
        <v>4</v>
      </c>
      <c r="V492" s="18">
        <v>21</v>
      </c>
      <c r="W492" s="18">
        <v>6</v>
      </c>
      <c r="X492" s="18">
        <v>4</v>
      </c>
      <c r="Y492" s="18">
        <v>1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0">
        <f t="shared" si="21"/>
        <v>204</v>
      </c>
      <c r="BH492" s="16">
        <v>4861</v>
      </c>
      <c r="BI492" s="14">
        <f t="shared" si="22"/>
        <v>4196.6673523966265</v>
      </c>
      <c r="BJ492" s="18" t="str">
        <f t="shared" si="23"/>
        <v>Muito Alta</v>
      </c>
      <c r="BK492" s="3" t="s">
        <v>885</v>
      </c>
    </row>
    <row r="493" spans="1:63" ht="15.75">
      <c r="A493" s="24">
        <v>489</v>
      </c>
      <c r="B493" s="22">
        <v>314230</v>
      </c>
      <c r="C493" s="13" t="s">
        <v>871</v>
      </c>
      <c r="D493" s="22" t="s">
        <v>80</v>
      </c>
      <c r="E493" s="22" t="s">
        <v>500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1</v>
      </c>
      <c r="Q493" s="18">
        <v>1</v>
      </c>
      <c r="R493" s="18">
        <v>2</v>
      </c>
      <c r="S493" s="18">
        <v>0</v>
      </c>
      <c r="T493" s="18">
        <v>2</v>
      </c>
      <c r="U493" s="18">
        <v>0</v>
      </c>
      <c r="V493" s="18">
        <v>1</v>
      </c>
      <c r="W493" s="18">
        <v>4</v>
      </c>
      <c r="X493" s="18">
        <v>2</v>
      </c>
      <c r="Y493" s="18">
        <v>1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0">
        <f t="shared" si="21"/>
        <v>14</v>
      </c>
      <c r="BH493" s="16">
        <v>4904</v>
      </c>
      <c r="BI493" s="14">
        <f t="shared" si="22"/>
        <v>285.48123980424145</v>
      </c>
      <c r="BJ493" s="18" t="str">
        <f t="shared" si="23"/>
        <v>Média</v>
      </c>
      <c r="BK493" s="3" t="s">
        <v>885</v>
      </c>
    </row>
    <row r="494" spans="1:63" ht="15.75">
      <c r="A494" s="24">
        <v>490</v>
      </c>
      <c r="B494" s="22">
        <v>314240</v>
      </c>
      <c r="C494" s="13" t="s">
        <v>875</v>
      </c>
      <c r="D494" s="22" t="s">
        <v>262</v>
      </c>
      <c r="E494" s="22" t="s">
        <v>501</v>
      </c>
      <c r="F494" s="18">
        <v>0</v>
      </c>
      <c r="G494" s="18">
        <v>0</v>
      </c>
      <c r="H494" s="18">
        <v>0</v>
      </c>
      <c r="I494" s="18">
        <v>1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1</v>
      </c>
      <c r="Q494" s="18">
        <v>0</v>
      </c>
      <c r="R494" s="18">
        <v>1</v>
      </c>
      <c r="S494" s="18">
        <v>0</v>
      </c>
      <c r="T494" s="18">
        <v>0</v>
      </c>
      <c r="U494" s="18">
        <v>1</v>
      </c>
      <c r="V494" s="18">
        <v>1</v>
      </c>
      <c r="W494" s="18">
        <v>0</v>
      </c>
      <c r="X494" s="18">
        <v>0</v>
      </c>
      <c r="Y494" s="18">
        <v>1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0">
        <f t="shared" si="21"/>
        <v>6</v>
      </c>
      <c r="BH494" s="16">
        <v>7479</v>
      </c>
      <c r="BI494" s="14">
        <f t="shared" si="22"/>
        <v>80.22462896109106</v>
      </c>
      <c r="BJ494" s="18" t="str">
        <f t="shared" si="23"/>
        <v>Baixa</v>
      </c>
      <c r="BK494" s="3" t="s">
        <v>885</v>
      </c>
    </row>
    <row r="495" spans="1:63" ht="15.75">
      <c r="A495" s="24">
        <v>491</v>
      </c>
      <c r="B495" s="22">
        <v>314250</v>
      </c>
      <c r="C495" s="13" t="s">
        <v>871</v>
      </c>
      <c r="D495" s="22" t="s">
        <v>795</v>
      </c>
      <c r="E495" s="22" t="s">
        <v>502</v>
      </c>
      <c r="F495" s="18">
        <v>0</v>
      </c>
      <c r="G495" s="18">
        <v>0</v>
      </c>
      <c r="H495" s="18">
        <v>0</v>
      </c>
      <c r="I495" s="18">
        <v>0</v>
      </c>
      <c r="J495" s="18">
        <v>1</v>
      </c>
      <c r="K495" s="18">
        <v>0</v>
      </c>
      <c r="L495" s="18">
        <v>0</v>
      </c>
      <c r="M495" s="18">
        <v>0</v>
      </c>
      <c r="N495" s="18">
        <v>1</v>
      </c>
      <c r="O495" s="18">
        <v>0</v>
      </c>
      <c r="P495" s="18">
        <v>1</v>
      </c>
      <c r="Q495" s="18">
        <v>1</v>
      </c>
      <c r="R495" s="18">
        <v>3</v>
      </c>
      <c r="S495" s="18">
        <v>5</v>
      </c>
      <c r="T495" s="18">
        <v>3</v>
      </c>
      <c r="U495" s="18">
        <v>6</v>
      </c>
      <c r="V495" s="18">
        <v>5</v>
      </c>
      <c r="W495" s="18">
        <v>4</v>
      </c>
      <c r="X495" s="18">
        <v>3</v>
      </c>
      <c r="Y495" s="18">
        <v>2</v>
      </c>
      <c r="Z495" s="18">
        <v>3</v>
      </c>
      <c r="AA495" s="18">
        <v>1</v>
      </c>
      <c r="AB495" s="18">
        <v>0</v>
      </c>
      <c r="AC495" s="18">
        <v>0</v>
      </c>
      <c r="AD495" s="18">
        <v>0</v>
      </c>
      <c r="AE495" s="18">
        <v>0</v>
      </c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0">
        <f t="shared" si="21"/>
        <v>39</v>
      </c>
      <c r="BH495" s="16">
        <v>2240</v>
      </c>
      <c r="BI495" s="14">
        <f t="shared" si="22"/>
        <v>1741.0714285714287</v>
      </c>
      <c r="BJ495" s="18" t="str">
        <f t="shared" si="23"/>
        <v>Muito Alta</v>
      </c>
      <c r="BK495" s="3" t="s">
        <v>885</v>
      </c>
    </row>
    <row r="496" spans="1:63" ht="15.75">
      <c r="A496" s="24">
        <v>492</v>
      </c>
      <c r="B496" s="22">
        <v>314260</v>
      </c>
      <c r="C496" s="13" t="s">
        <v>877</v>
      </c>
      <c r="D496" s="22" t="s">
        <v>840</v>
      </c>
      <c r="E496" s="22" t="s">
        <v>503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1</v>
      </c>
      <c r="Y496" s="18">
        <v>0</v>
      </c>
      <c r="Z496" s="18">
        <v>2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0">
        <f t="shared" si="21"/>
        <v>3</v>
      </c>
      <c r="BH496" s="16">
        <v>8648</v>
      </c>
      <c r="BI496" s="14">
        <f t="shared" si="22"/>
        <v>34.69010175763182</v>
      </c>
      <c r="BJ496" s="18" t="str">
        <f t="shared" si="23"/>
        <v>Baixa</v>
      </c>
      <c r="BK496" s="3" t="s">
        <v>885</v>
      </c>
    </row>
    <row r="497" spans="1:63" ht="15.75">
      <c r="A497" s="24">
        <v>493</v>
      </c>
      <c r="B497" s="22">
        <v>314270</v>
      </c>
      <c r="C497" s="13" t="s">
        <v>881</v>
      </c>
      <c r="D497" s="22" t="s">
        <v>410</v>
      </c>
      <c r="E497" s="22" t="s">
        <v>504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1</v>
      </c>
      <c r="U497" s="18">
        <v>0</v>
      </c>
      <c r="V497" s="18">
        <v>2</v>
      </c>
      <c r="W497" s="18">
        <v>4</v>
      </c>
      <c r="X497" s="18">
        <v>17</v>
      </c>
      <c r="Y497" s="18">
        <v>11</v>
      </c>
      <c r="Z497" s="18">
        <v>12</v>
      </c>
      <c r="AA497" s="18">
        <v>10</v>
      </c>
      <c r="AB497" s="18">
        <v>8</v>
      </c>
      <c r="AC497" s="18">
        <v>0</v>
      </c>
      <c r="AD497" s="18">
        <v>0</v>
      </c>
      <c r="AE497" s="18">
        <v>0</v>
      </c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0">
        <f t="shared" si="21"/>
        <v>65</v>
      </c>
      <c r="BH497" s="16">
        <v>15012</v>
      </c>
      <c r="BI497" s="14">
        <f t="shared" si="22"/>
        <v>432.98694377831066</v>
      </c>
      <c r="BJ497" s="18" t="str">
        <f t="shared" si="23"/>
        <v>Alta</v>
      </c>
      <c r="BK497" s="3" t="s">
        <v>885</v>
      </c>
    </row>
    <row r="498" spans="1:63" ht="15.75">
      <c r="A498" s="24">
        <v>494</v>
      </c>
      <c r="B498" s="22">
        <v>314280</v>
      </c>
      <c r="C498" s="13" t="s">
        <v>870</v>
      </c>
      <c r="D498" s="22" t="s">
        <v>830</v>
      </c>
      <c r="E498" s="22" t="s">
        <v>505</v>
      </c>
      <c r="F498" s="18">
        <v>0</v>
      </c>
      <c r="G498" s="18">
        <v>0</v>
      </c>
      <c r="H498" s="18">
        <v>1</v>
      </c>
      <c r="I498" s="18">
        <v>1</v>
      </c>
      <c r="J498" s="18">
        <v>0</v>
      </c>
      <c r="K498" s="18">
        <v>2</v>
      </c>
      <c r="L498" s="18">
        <v>7</v>
      </c>
      <c r="M498" s="18">
        <v>6</v>
      </c>
      <c r="N498" s="18">
        <v>5</v>
      </c>
      <c r="O498" s="18">
        <v>2</v>
      </c>
      <c r="P498" s="18">
        <v>3</v>
      </c>
      <c r="Q498" s="18">
        <v>3</v>
      </c>
      <c r="R498" s="18">
        <v>8</v>
      </c>
      <c r="S498" s="18">
        <v>4</v>
      </c>
      <c r="T498" s="18">
        <v>4</v>
      </c>
      <c r="U498" s="18">
        <v>8</v>
      </c>
      <c r="V498" s="18">
        <v>4</v>
      </c>
      <c r="W498" s="18">
        <v>5</v>
      </c>
      <c r="X498" s="18">
        <v>8</v>
      </c>
      <c r="Y498" s="18">
        <v>14</v>
      </c>
      <c r="Z498" s="18">
        <v>20</v>
      </c>
      <c r="AA498" s="18">
        <v>16</v>
      </c>
      <c r="AB498" s="18">
        <v>8</v>
      </c>
      <c r="AC498" s="18">
        <v>9</v>
      </c>
      <c r="AD498" s="18">
        <v>0</v>
      </c>
      <c r="AE498" s="18">
        <v>0</v>
      </c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0">
        <f t="shared" si="21"/>
        <v>138</v>
      </c>
      <c r="BH498" s="16">
        <v>20999</v>
      </c>
      <c r="BI498" s="14">
        <f t="shared" si="22"/>
        <v>657.1741511500547</v>
      </c>
      <c r="BJ498" s="18" t="str">
        <f t="shared" si="23"/>
        <v>Muito Alta</v>
      </c>
      <c r="BK498" s="3" t="s">
        <v>885</v>
      </c>
    </row>
    <row r="499" spans="1:63" ht="15.75">
      <c r="A499" s="24">
        <v>495</v>
      </c>
      <c r="B499" s="22">
        <v>314290</v>
      </c>
      <c r="C499" s="13" t="s">
        <v>881</v>
      </c>
      <c r="D499" s="22" t="s">
        <v>512</v>
      </c>
      <c r="E499" s="22" t="s">
        <v>506</v>
      </c>
      <c r="F499" s="18">
        <v>2</v>
      </c>
      <c r="G499" s="18">
        <v>2</v>
      </c>
      <c r="H499" s="18">
        <v>4</v>
      </c>
      <c r="I499" s="18">
        <v>3</v>
      </c>
      <c r="J499" s="18">
        <v>3</v>
      </c>
      <c r="K499" s="18">
        <v>3</v>
      </c>
      <c r="L499" s="18">
        <v>5</v>
      </c>
      <c r="M499" s="18">
        <v>11</v>
      </c>
      <c r="N499" s="18">
        <v>0</v>
      </c>
      <c r="O499" s="18">
        <v>5</v>
      </c>
      <c r="P499" s="18">
        <v>4</v>
      </c>
      <c r="Q499" s="18">
        <v>2</v>
      </c>
      <c r="R499" s="18">
        <v>7</v>
      </c>
      <c r="S499" s="18">
        <v>7</v>
      </c>
      <c r="T499" s="18">
        <v>5</v>
      </c>
      <c r="U499" s="18">
        <v>2</v>
      </c>
      <c r="V499" s="18">
        <v>12</v>
      </c>
      <c r="W499" s="18">
        <v>7</v>
      </c>
      <c r="X499" s="18">
        <v>30</v>
      </c>
      <c r="Y499" s="18">
        <v>42</v>
      </c>
      <c r="Z499" s="18">
        <v>29</v>
      </c>
      <c r="AA499" s="18">
        <v>12</v>
      </c>
      <c r="AB499" s="18">
        <v>12</v>
      </c>
      <c r="AC499" s="18">
        <v>10</v>
      </c>
      <c r="AD499" s="18">
        <v>2</v>
      </c>
      <c r="AE499" s="18">
        <v>0</v>
      </c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0">
        <f t="shared" si="21"/>
        <v>221</v>
      </c>
      <c r="BH499" s="16">
        <v>21017</v>
      </c>
      <c r="BI499" s="14">
        <f t="shared" si="22"/>
        <v>1051.5297140410144</v>
      </c>
      <c r="BJ499" s="18" t="str">
        <f t="shared" si="23"/>
        <v>Muito Alta</v>
      </c>
      <c r="BK499" s="3" t="s">
        <v>885</v>
      </c>
    </row>
    <row r="500" spans="1:63" ht="15.75">
      <c r="A500" s="24">
        <v>496</v>
      </c>
      <c r="B500" s="22">
        <v>314300</v>
      </c>
      <c r="C500" s="13" t="s">
        <v>877</v>
      </c>
      <c r="D500" s="22" t="s">
        <v>30</v>
      </c>
      <c r="E500" s="22" t="s">
        <v>507</v>
      </c>
      <c r="F500" s="18">
        <v>0</v>
      </c>
      <c r="G500" s="18">
        <v>0</v>
      </c>
      <c r="H500" s="18">
        <v>1</v>
      </c>
      <c r="I500" s="18">
        <v>0</v>
      </c>
      <c r="J500" s="18">
        <v>0</v>
      </c>
      <c r="K500" s="18">
        <v>0</v>
      </c>
      <c r="L500" s="18">
        <v>0</v>
      </c>
      <c r="M500" s="18">
        <v>1</v>
      </c>
      <c r="N500" s="18">
        <v>0</v>
      </c>
      <c r="O500" s="18">
        <v>2</v>
      </c>
      <c r="P500" s="18">
        <v>5</v>
      </c>
      <c r="Q500" s="18">
        <v>12</v>
      </c>
      <c r="R500" s="18">
        <v>8</v>
      </c>
      <c r="S500" s="18">
        <v>13</v>
      </c>
      <c r="T500" s="18">
        <v>6</v>
      </c>
      <c r="U500" s="18">
        <v>5</v>
      </c>
      <c r="V500" s="18">
        <v>8</v>
      </c>
      <c r="W500" s="18">
        <v>7</v>
      </c>
      <c r="X500" s="18">
        <v>1</v>
      </c>
      <c r="Y500" s="18">
        <v>1</v>
      </c>
      <c r="Z500" s="18">
        <v>4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0">
        <f t="shared" si="21"/>
        <v>74</v>
      </c>
      <c r="BH500" s="16">
        <v>13180</v>
      </c>
      <c r="BI500" s="14">
        <f t="shared" si="22"/>
        <v>561.4567526555387</v>
      </c>
      <c r="BJ500" s="18" t="str">
        <f t="shared" si="23"/>
        <v>Muito Alta</v>
      </c>
      <c r="BK500" s="3" t="s">
        <v>885</v>
      </c>
    </row>
    <row r="501" spans="1:63" ht="15.75">
      <c r="A501" s="24">
        <v>497</v>
      </c>
      <c r="B501" s="22">
        <v>314310</v>
      </c>
      <c r="C501" s="13" t="s">
        <v>870</v>
      </c>
      <c r="D501" s="22" t="s">
        <v>830</v>
      </c>
      <c r="E501" s="22" t="s">
        <v>508</v>
      </c>
      <c r="F501" s="18">
        <v>13</v>
      </c>
      <c r="G501" s="18">
        <v>13</v>
      </c>
      <c r="H501" s="18">
        <v>13</v>
      </c>
      <c r="I501" s="18">
        <v>18</v>
      </c>
      <c r="J501" s="18">
        <v>25</v>
      </c>
      <c r="K501" s="18">
        <v>30</v>
      </c>
      <c r="L501" s="18">
        <v>56</v>
      </c>
      <c r="M501" s="18">
        <v>39</v>
      </c>
      <c r="N501" s="18">
        <v>32</v>
      </c>
      <c r="O501" s="18">
        <v>51</v>
      </c>
      <c r="P501" s="18">
        <v>55</v>
      </c>
      <c r="Q501" s="18">
        <v>81</v>
      </c>
      <c r="R501" s="18">
        <v>41</v>
      </c>
      <c r="S501" s="18">
        <v>17</v>
      </c>
      <c r="T501" s="18">
        <v>11</v>
      </c>
      <c r="U501" s="18">
        <v>18</v>
      </c>
      <c r="V501" s="18">
        <v>23</v>
      </c>
      <c r="W501" s="18">
        <v>18</v>
      </c>
      <c r="X501" s="18">
        <v>15</v>
      </c>
      <c r="Y501" s="18">
        <v>20</v>
      </c>
      <c r="Z501" s="18">
        <v>19</v>
      </c>
      <c r="AA501" s="18">
        <v>12</v>
      </c>
      <c r="AB501" s="18">
        <v>10</v>
      </c>
      <c r="AC501" s="18">
        <v>14</v>
      </c>
      <c r="AD501" s="18">
        <v>0</v>
      </c>
      <c r="AE501" s="18">
        <v>0</v>
      </c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0">
        <f t="shared" si="21"/>
        <v>644</v>
      </c>
      <c r="BH501" s="16">
        <v>47682</v>
      </c>
      <c r="BI501" s="14">
        <f t="shared" si="22"/>
        <v>1350.6144876473304</v>
      </c>
      <c r="BJ501" s="18" t="str">
        <f t="shared" si="23"/>
        <v>Muito Alta</v>
      </c>
      <c r="BK501" s="3" t="s">
        <v>886</v>
      </c>
    </row>
    <row r="502" spans="1:63" ht="15.75">
      <c r="A502" s="24">
        <v>498</v>
      </c>
      <c r="B502" s="22">
        <v>314315</v>
      </c>
      <c r="C502" s="13" t="s">
        <v>876</v>
      </c>
      <c r="D502" s="22" t="s">
        <v>579</v>
      </c>
      <c r="E502" s="22" t="s">
        <v>509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0">
        <f t="shared" si="21"/>
        <v>0</v>
      </c>
      <c r="BH502" s="16">
        <v>4889</v>
      </c>
      <c r="BI502" s="14">
        <f t="shared" si="22"/>
        <v>0</v>
      </c>
      <c r="BJ502" s="18" t="str">
        <f t="shared" si="23"/>
        <v>Silencioso</v>
      </c>
      <c r="BK502" s="3" t="s">
        <v>885</v>
      </c>
    </row>
    <row r="503" spans="1:63" ht="15.75">
      <c r="A503" s="24">
        <v>499</v>
      </c>
      <c r="B503" s="22">
        <v>314320</v>
      </c>
      <c r="C503" s="13" t="s">
        <v>877</v>
      </c>
      <c r="D503" s="22" t="s">
        <v>570</v>
      </c>
      <c r="E503" s="22" t="s">
        <v>510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4</v>
      </c>
      <c r="L503" s="18">
        <v>10</v>
      </c>
      <c r="M503" s="18">
        <v>6</v>
      </c>
      <c r="N503" s="18">
        <v>2</v>
      </c>
      <c r="O503" s="18">
        <v>0</v>
      </c>
      <c r="P503" s="18">
        <v>5</v>
      </c>
      <c r="Q503" s="18">
        <v>7</v>
      </c>
      <c r="R503" s="18">
        <v>2</v>
      </c>
      <c r="S503" s="18">
        <v>11</v>
      </c>
      <c r="T503" s="18">
        <v>2</v>
      </c>
      <c r="U503" s="18">
        <v>2</v>
      </c>
      <c r="V503" s="18">
        <v>5</v>
      </c>
      <c r="W503" s="18">
        <v>1</v>
      </c>
      <c r="X503" s="18">
        <v>3</v>
      </c>
      <c r="Y503" s="18">
        <v>1</v>
      </c>
      <c r="Z503" s="18">
        <v>0</v>
      </c>
      <c r="AA503" s="18">
        <v>2</v>
      </c>
      <c r="AB503" s="18">
        <v>1</v>
      </c>
      <c r="AC503" s="18">
        <v>0</v>
      </c>
      <c r="AD503" s="18">
        <v>0</v>
      </c>
      <c r="AE503" s="18">
        <v>0</v>
      </c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0">
        <f t="shared" si="21"/>
        <v>64</v>
      </c>
      <c r="BH503" s="16">
        <v>21534</v>
      </c>
      <c r="BI503" s="14">
        <f t="shared" si="22"/>
        <v>297.2044209157611</v>
      </c>
      <c r="BJ503" s="18" t="str">
        <f t="shared" si="23"/>
        <v>Média</v>
      </c>
      <c r="BK503" s="3" t="s">
        <v>885</v>
      </c>
    </row>
    <row r="504" spans="1:63" ht="15.75">
      <c r="A504" s="24">
        <v>500</v>
      </c>
      <c r="B504" s="22">
        <v>314340</v>
      </c>
      <c r="C504" s="13" t="s">
        <v>877</v>
      </c>
      <c r="D504" s="22" t="s">
        <v>623</v>
      </c>
      <c r="E504" s="22" t="s">
        <v>511</v>
      </c>
      <c r="F504" s="18">
        <v>0</v>
      </c>
      <c r="G504" s="18">
        <v>0</v>
      </c>
      <c r="H504" s="18">
        <v>0</v>
      </c>
      <c r="I504" s="18">
        <v>0</v>
      </c>
      <c r="J504" s="18">
        <v>2</v>
      </c>
      <c r="K504" s="18">
        <v>2</v>
      </c>
      <c r="L504" s="18">
        <v>1</v>
      </c>
      <c r="M504" s="18">
        <v>6</v>
      </c>
      <c r="N504" s="18">
        <v>15</v>
      </c>
      <c r="O504" s="18">
        <v>6</v>
      </c>
      <c r="P504" s="18">
        <v>10</v>
      </c>
      <c r="Q504" s="18">
        <v>21</v>
      </c>
      <c r="R504" s="18">
        <v>17</v>
      </c>
      <c r="S504" s="18">
        <v>13</v>
      </c>
      <c r="T504" s="18">
        <v>16</v>
      </c>
      <c r="U504" s="18">
        <v>2</v>
      </c>
      <c r="V504" s="18">
        <v>9</v>
      </c>
      <c r="W504" s="18">
        <v>6</v>
      </c>
      <c r="X504" s="18">
        <v>6</v>
      </c>
      <c r="Y504" s="18">
        <v>3</v>
      </c>
      <c r="Z504" s="18">
        <v>1</v>
      </c>
      <c r="AA504" s="18">
        <v>1</v>
      </c>
      <c r="AB504" s="18">
        <v>0</v>
      </c>
      <c r="AC504" s="18">
        <v>0</v>
      </c>
      <c r="AD504" s="18">
        <v>0</v>
      </c>
      <c r="AE504" s="18">
        <v>0</v>
      </c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0">
        <f t="shared" si="21"/>
        <v>137</v>
      </c>
      <c r="BH504" s="16">
        <v>404804</v>
      </c>
      <c r="BI504" s="14">
        <f t="shared" si="22"/>
        <v>33.843539095463484</v>
      </c>
      <c r="BJ504" s="18" t="str">
        <f t="shared" si="23"/>
        <v>Baixa</v>
      </c>
      <c r="BK504" s="3" t="s">
        <v>889</v>
      </c>
    </row>
    <row r="505" spans="1:63" ht="15.75">
      <c r="A505" s="24">
        <v>501</v>
      </c>
      <c r="B505" s="22">
        <v>314330</v>
      </c>
      <c r="C505" s="13" t="s">
        <v>881</v>
      </c>
      <c r="D505" s="22" t="s">
        <v>512</v>
      </c>
      <c r="E505" s="22" t="s">
        <v>512</v>
      </c>
      <c r="F505" s="18">
        <v>8</v>
      </c>
      <c r="G505" s="18">
        <v>11</v>
      </c>
      <c r="H505" s="18">
        <v>17</v>
      </c>
      <c r="I505" s="18">
        <v>26</v>
      </c>
      <c r="J505" s="18">
        <v>32</v>
      </c>
      <c r="K505" s="18">
        <v>30</v>
      </c>
      <c r="L505" s="18">
        <v>41</v>
      </c>
      <c r="M505" s="18">
        <v>38</v>
      </c>
      <c r="N505" s="18">
        <v>49</v>
      </c>
      <c r="O505" s="18">
        <v>84</v>
      </c>
      <c r="P505" s="18">
        <v>124</v>
      </c>
      <c r="Q505" s="18">
        <v>102</v>
      </c>
      <c r="R505" s="18">
        <v>149</v>
      </c>
      <c r="S505" s="18">
        <v>263</v>
      </c>
      <c r="T505" s="18">
        <v>283</v>
      </c>
      <c r="U505" s="18">
        <v>308</v>
      </c>
      <c r="V505" s="18">
        <v>518</v>
      </c>
      <c r="W505" s="18">
        <v>890</v>
      </c>
      <c r="X505" s="18">
        <v>1584</v>
      </c>
      <c r="Y505" s="18">
        <v>1199</v>
      </c>
      <c r="Z505" s="18">
        <v>574</v>
      </c>
      <c r="AA505" s="18">
        <v>292</v>
      </c>
      <c r="AB505" s="18">
        <v>84</v>
      </c>
      <c r="AC505" s="18">
        <v>23</v>
      </c>
      <c r="AD505" s="18">
        <v>3</v>
      </c>
      <c r="AE505" s="18">
        <v>0</v>
      </c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0">
        <f t="shared" si="21"/>
        <v>6732</v>
      </c>
      <c r="BH505" s="16">
        <v>23569</v>
      </c>
      <c r="BI505" s="14">
        <f t="shared" si="22"/>
        <v>28562.942848657134</v>
      </c>
      <c r="BJ505" s="18" t="str">
        <f t="shared" si="23"/>
        <v>Muito Alta</v>
      </c>
      <c r="BK505" s="3" t="s">
        <v>885</v>
      </c>
    </row>
    <row r="506" spans="1:63" ht="15.75">
      <c r="A506" s="24">
        <v>502</v>
      </c>
      <c r="B506" s="22">
        <v>314345</v>
      </c>
      <c r="C506" s="13" t="s">
        <v>881</v>
      </c>
      <c r="D506" s="22" t="s">
        <v>512</v>
      </c>
      <c r="E506" s="22" t="s">
        <v>513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1</v>
      </c>
      <c r="R506" s="18">
        <v>4</v>
      </c>
      <c r="S506" s="18">
        <v>6</v>
      </c>
      <c r="T506" s="18">
        <v>7</v>
      </c>
      <c r="U506" s="18">
        <v>11</v>
      </c>
      <c r="V506" s="18">
        <v>11</v>
      </c>
      <c r="W506" s="18">
        <v>16</v>
      </c>
      <c r="X506" s="18">
        <v>8</v>
      </c>
      <c r="Y506" s="18">
        <v>4</v>
      </c>
      <c r="Z506" s="18">
        <v>6</v>
      </c>
      <c r="AA506" s="18">
        <v>12</v>
      </c>
      <c r="AB506" s="18">
        <v>3</v>
      </c>
      <c r="AC506" s="18">
        <v>0</v>
      </c>
      <c r="AD506" s="18">
        <v>0</v>
      </c>
      <c r="AE506" s="18">
        <v>0</v>
      </c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0">
        <f t="shared" si="21"/>
        <v>89</v>
      </c>
      <c r="BH506" s="16">
        <v>8180</v>
      </c>
      <c r="BI506" s="14">
        <f t="shared" si="22"/>
        <v>1088.0195599022004</v>
      </c>
      <c r="BJ506" s="18" t="str">
        <f t="shared" si="23"/>
        <v>Muito Alta</v>
      </c>
      <c r="BK506" s="3" t="s">
        <v>885</v>
      </c>
    </row>
    <row r="507" spans="1:63" ht="15.75">
      <c r="A507" s="24">
        <v>503</v>
      </c>
      <c r="B507" s="22">
        <v>314350</v>
      </c>
      <c r="C507" s="13" t="s">
        <v>871</v>
      </c>
      <c r="D507" s="22" t="s">
        <v>795</v>
      </c>
      <c r="E507" s="22" t="s">
        <v>514</v>
      </c>
      <c r="F507" s="18">
        <v>1</v>
      </c>
      <c r="G507" s="18">
        <v>0</v>
      </c>
      <c r="H507" s="18">
        <v>0</v>
      </c>
      <c r="I507" s="18">
        <v>1</v>
      </c>
      <c r="J507" s="18">
        <v>2</v>
      </c>
      <c r="K507" s="18">
        <v>0</v>
      </c>
      <c r="L507" s="18">
        <v>4</v>
      </c>
      <c r="M507" s="18">
        <v>1</v>
      </c>
      <c r="N507" s="18">
        <v>1</v>
      </c>
      <c r="O507" s="18">
        <v>10</v>
      </c>
      <c r="P507" s="18">
        <v>8</v>
      </c>
      <c r="Q507" s="18">
        <v>12</v>
      </c>
      <c r="R507" s="18">
        <v>5</v>
      </c>
      <c r="S507" s="18">
        <v>16</v>
      </c>
      <c r="T507" s="18">
        <v>11</v>
      </c>
      <c r="U507" s="18">
        <v>12</v>
      </c>
      <c r="V507" s="18">
        <v>18</v>
      </c>
      <c r="W507" s="18">
        <v>16</v>
      </c>
      <c r="X507" s="18">
        <v>13</v>
      </c>
      <c r="Y507" s="18">
        <v>9</v>
      </c>
      <c r="Z507" s="18">
        <v>9</v>
      </c>
      <c r="AA507" s="18">
        <v>6</v>
      </c>
      <c r="AB507" s="18">
        <v>7</v>
      </c>
      <c r="AC507" s="18">
        <v>5</v>
      </c>
      <c r="AD507" s="18">
        <v>0</v>
      </c>
      <c r="AE507" s="18">
        <v>0</v>
      </c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0">
        <f t="shared" si="21"/>
        <v>167</v>
      </c>
      <c r="BH507" s="16">
        <v>8815</v>
      </c>
      <c r="BI507" s="14">
        <f t="shared" si="22"/>
        <v>1894.4980147475892</v>
      </c>
      <c r="BJ507" s="18" t="str">
        <f t="shared" si="23"/>
        <v>Muito Alta</v>
      </c>
      <c r="BK507" s="3" t="s">
        <v>885</v>
      </c>
    </row>
    <row r="508" spans="1:63" ht="15.75">
      <c r="A508" s="24">
        <v>504</v>
      </c>
      <c r="B508" s="22">
        <v>314360</v>
      </c>
      <c r="C508" s="13" t="s">
        <v>871</v>
      </c>
      <c r="D508" s="22" t="s">
        <v>795</v>
      </c>
      <c r="E508" s="22" t="s">
        <v>515</v>
      </c>
      <c r="F508" s="18">
        <v>0</v>
      </c>
      <c r="G508" s="18">
        <v>0</v>
      </c>
      <c r="H508" s="18">
        <v>0</v>
      </c>
      <c r="I508" s="18">
        <v>0</v>
      </c>
      <c r="J508" s="18">
        <v>1</v>
      </c>
      <c r="K508" s="18">
        <v>0</v>
      </c>
      <c r="L508" s="18">
        <v>0</v>
      </c>
      <c r="M508" s="18">
        <v>0</v>
      </c>
      <c r="N508" s="18">
        <v>1</v>
      </c>
      <c r="O508" s="18">
        <v>0</v>
      </c>
      <c r="P508" s="18">
        <v>0</v>
      </c>
      <c r="Q508" s="18">
        <v>0</v>
      </c>
      <c r="R508" s="18">
        <v>3</v>
      </c>
      <c r="S508" s="18">
        <v>3</v>
      </c>
      <c r="T508" s="18">
        <v>6</v>
      </c>
      <c r="U508" s="18">
        <v>4</v>
      </c>
      <c r="V508" s="18">
        <v>9</v>
      </c>
      <c r="W508" s="18">
        <v>7</v>
      </c>
      <c r="X508" s="18">
        <v>5</v>
      </c>
      <c r="Y508" s="18">
        <v>12</v>
      </c>
      <c r="Z508" s="18">
        <v>9</v>
      </c>
      <c r="AA508" s="18">
        <v>8</v>
      </c>
      <c r="AB508" s="18">
        <v>6</v>
      </c>
      <c r="AC508" s="18">
        <v>3</v>
      </c>
      <c r="AD508" s="18">
        <v>0</v>
      </c>
      <c r="AE508" s="18">
        <v>0</v>
      </c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0">
        <f t="shared" si="21"/>
        <v>77</v>
      </c>
      <c r="BH508" s="16">
        <v>2488</v>
      </c>
      <c r="BI508" s="14">
        <f t="shared" si="22"/>
        <v>3094.855305466238</v>
      </c>
      <c r="BJ508" s="18" t="str">
        <f t="shared" si="23"/>
        <v>Muito Alta</v>
      </c>
      <c r="BK508" s="3" t="s">
        <v>885</v>
      </c>
    </row>
    <row r="509" spans="1:63" ht="15.75">
      <c r="A509" s="24">
        <v>505</v>
      </c>
      <c r="B509" s="22">
        <v>314370</v>
      </c>
      <c r="C509" s="13" t="s">
        <v>871</v>
      </c>
      <c r="D509" s="22" t="s">
        <v>373</v>
      </c>
      <c r="E509" s="22" t="s">
        <v>516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1</v>
      </c>
      <c r="Q509" s="18">
        <v>0</v>
      </c>
      <c r="R509" s="18">
        <v>0</v>
      </c>
      <c r="S509" s="18">
        <v>0</v>
      </c>
      <c r="T509" s="18">
        <v>1</v>
      </c>
      <c r="U509" s="18">
        <v>1</v>
      </c>
      <c r="V509" s="18">
        <v>4</v>
      </c>
      <c r="W509" s="18">
        <v>9</v>
      </c>
      <c r="X509" s="18">
        <v>13</v>
      </c>
      <c r="Y509" s="18">
        <v>5</v>
      </c>
      <c r="Z509" s="18">
        <v>3</v>
      </c>
      <c r="AA509" s="18">
        <v>4</v>
      </c>
      <c r="AB509" s="18">
        <v>2</v>
      </c>
      <c r="AC509" s="18">
        <v>1</v>
      </c>
      <c r="AD509" s="18">
        <v>0</v>
      </c>
      <c r="AE509" s="18">
        <v>0</v>
      </c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0">
        <f t="shared" si="21"/>
        <v>44</v>
      </c>
      <c r="BH509" s="16">
        <v>3211</v>
      </c>
      <c r="BI509" s="14">
        <f t="shared" si="22"/>
        <v>1370.289629398941</v>
      </c>
      <c r="BJ509" s="18" t="str">
        <f t="shared" si="23"/>
        <v>Muito Alta</v>
      </c>
      <c r="BK509" s="3" t="s">
        <v>885</v>
      </c>
    </row>
    <row r="510" spans="1:63" ht="15.75">
      <c r="A510" s="24">
        <v>506</v>
      </c>
      <c r="B510" s="22">
        <v>314380</v>
      </c>
      <c r="C510" s="13" t="s">
        <v>877</v>
      </c>
      <c r="D510" s="22" t="s">
        <v>623</v>
      </c>
      <c r="E510" s="22" t="s">
        <v>517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0">
        <f t="shared" si="21"/>
        <v>0</v>
      </c>
      <c r="BH510" s="16">
        <v>6065</v>
      </c>
      <c r="BI510" s="14">
        <f t="shared" si="22"/>
        <v>0</v>
      </c>
      <c r="BJ510" s="18" t="str">
        <f t="shared" si="23"/>
        <v>Silencioso</v>
      </c>
      <c r="BK510" s="3" t="s">
        <v>885</v>
      </c>
    </row>
    <row r="511" spans="1:63" ht="15.75">
      <c r="A511" s="24">
        <v>507</v>
      </c>
      <c r="B511" s="22">
        <v>314390</v>
      </c>
      <c r="C511" s="13" t="s">
        <v>878</v>
      </c>
      <c r="D511" s="22" t="s">
        <v>826</v>
      </c>
      <c r="E511" s="22" t="s">
        <v>518</v>
      </c>
      <c r="F511" s="18">
        <v>5</v>
      </c>
      <c r="G511" s="18">
        <v>6</v>
      </c>
      <c r="H511" s="18">
        <v>4</v>
      </c>
      <c r="I511" s="18">
        <v>5</v>
      </c>
      <c r="J511" s="18">
        <v>4</v>
      </c>
      <c r="K511" s="18">
        <v>20</v>
      </c>
      <c r="L511" s="18">
        <v>11</v>
      </c>
      <c r="M511" s="18">
        <v>17</v>
      </c>
      <c r="N511" s="18">
        <v>8</v>
      </c>
      <c r="O511" s="18">
        <v>9</v>
      </c>
      <c r="P511" s="18">
        <v>21</v>
      </c>
      <c r="Q511" s="18">
        <v>16</v>
      </c>
      <c r="R511" s="18">
        <v>26</v>
      </c>
      <c r="S511" s="18">
        <v>26</v>
      </c>
      <c r="T511" s="18">
        <v>55</v>
      </c>
      <c r="U511" s="18">
        <v>35</v>
      </c>
      <c r="V511" s="18">
        <v>98</v>
      </c>
      <c r="W511" s="18">
        <v>142</v>
      </c>
      <c r="X511" s="18">
        <v>216</v>
      </c>
      <c r="Y511" s="18">
        <v>240</v>
      </c>
      <c r="Z511" s="18">
        <v>167</v>
      </c>
      <c r="AA511" s="18">
        <v>138</v>
      </c>
      <c r="AB511" s="18">
        <v>72</v>
      </c>
      <c r="AC511" s="18">
        <v>6</v>
      </c>
      <c r="AD511" s="18">
        <v>0</v>
      </c>
      <c r="AE511" s="18">
        <v>0</v>
      </c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0">
        <f t="shared" si="21"/>
        <v>1347</v>
      </c>
      <c r="BH511" s="16">
        <v>108113</v>
      </c>
      <c r="BI511" s="14">
        <f t="shared" si="22"/>
        <v>1245.9186221823463</v>
      </c>
      <c r="BJ511" s="18" t="str">
        <f t="shared" si="23"/>
        <v>Muito Alta</v>
      </c>
      <c r="BK511" s="3" t="s">
        <v>888</v>
      </c>
    </row>
    <row r="512" spans="1:63" ht="15.75">
      <c r="A512" s="24">
        <v>508</v>
      </c>
      <c r="B512" s="22">
        <v>314400</v>
      </c>
      <c r="C512" s="13" t="s">
        <v>872</v>
      </c>
      <c r="D512" s="22" t="s">
        <v>466</v>
      </c>
      <c r="E512" s="22" t="s">
        <v>519</v>
      </c>
      <c r="F512" s="18">
        <v>0</v>
      </c>
      <c r="G512" s="18">
        <v>0</v>
      </c>
      <c r="H512" s="18">
        <v>1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1</v>
      </c>
      <c r="Q512" s="18">
        <v>1</v>
      </c>
      <c r="R512" s="18">
        <v>2</v>
      </c>
      <c r="S512" s="18">
        <v>4</v>
      </c>
      <c r="T512" s="18">
        <v>2</v>
      </c>
      <c r="U512" s="18">
        <v>2</v>
      </c>
      <c r="V512" s="18">
        <v>0</v>
      </c>
      <c r="W512" s="18">
        <v>3</v>
      </c>
      <c r="X512" s="18">
        <v>2</v>
      </c>
      <c r="Y512" s="18">
        <v>2</v>
      </c>
      <c r="Z512" s="18">
        <v>4</v>
      </c>
      <c r="AA512" s="18">
        <v>5</v>
      </c>
      <c r="AB512" s="18">
        <v>1</v>
      </c>
      <c r="AC512" s="18">
        <v>0</v>
      </c>
      <c r="AD512" s="18">
        <v>0</v>
      </c>
      <c r="AE512" s="18">
        <v>0</v>
      </c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0">
        <f t="shared" si="21"/>
        <v>30</v>
      </c>
      <c r="BH512" s="16">
        <v>26997</v>
      </c>
      <c r="BI512" s="14">
        <f t="shared" si="22"/>
        <v>111.123458162018</v>
      </c>
      <c r="BJ512" s="18" t="str">
        <f t="shared" si="23"/>
        <v>Média</v>
      </c>
      <c r="BK512" s="3" t="s">
        <v>886</v>
      </c>
    </row>
    <row r="513" spans="1:63" ht="15.75">
      <c r="A513" s="24">
        <v>509</v>
      </c>
      <c r="B513" s="22">
        <v>314410</v>
      </c>
      <c r="C513" s="13" t="s">
        <v>877</v>
      </c>
      <c r="D513" s="22" t="s">
        <v>30</v>
      </c>
      <c r="E513" s="22" t="s">
        <v>520</v>
      </c>
      <c r="F513" s="18">
        <v>0</v>
      </c>
      <c r="G513" s="18">
        <v>0</v>
      </c>
      <c r="H513" s="18">
        <v>0</v>
      </c>
      <c r="I513" s="18">
        <v>1</v>
      </c>
      <c r="J513" s="18">
        <v>0</v>
      </c>
      <c r="K513" s="18">
        <v>0</v>
      </c>
      <c r="L513" s="18">
        <v>1</v>
      </c>
      <c r="M513" s="18">
        <v>3</v>
      </c>
      <c r="N513" s="18">
        <v>0</v>
      </c>
      <c r="O513" s="18">
        <v>0</v>
      </c>
      <c r="P513" s="18">
        <v>0</v>
      </c>
      <c r="Q513" s="18">
        <v>1</v>
      </c>
      <c r="R513" s="18">
        <v>0</v>
      </c>
      <c r="S513" s="18">
        <v>0</v>
      </c>
      <c r="T513" s="18">
        <v>2</v>
      </c>
      <c r="U513" s="18">
        <v>1</v>
      </c>
      <c r="V513" s="18">
        <v>0</v>
      </c>
      <c r="W513" s="18">
        <v>2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0">
        <f t="shared" si="21"/>
        <v>11</v>
      </c>
      <c r="BH513" s="16">
        <v>20594</v>
      </c>
      <c r="BI513" s="14">
        <f t="shared" si="22"/>
        <v>53.41361561619889</v>
      </c>
      <c r="BJ513" s="18" t="str">
        <f t="shared" si="23"/>
        <v>Baixa</v>
      </c>
      <c r="BK513" s="3" t="s">
        <v>885</v>
      </c>
    </row>
    <row r="514" spans="1:63" ht="15.75">
      <c r="A514" s="24">
        <v>510</v>
      </c>
      <c r="B514" s="22">
        <v>314420</v>
      </c>
      <c r="C514" s="13" t="s">
        <v>873</v>
      </c>
      <c r="D514" s="22" t="s">
        <v>327</v>
      </c>
      <c r="E514" s="22" t="s">
        <v>521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0">
        <f t="shared" si="21"/>
        <v>0</v>
      </c>
      <c r="BH514" s="16">
        <v>3219</v>
      </c>
      <c r="BI514" s="14">
        <f t="shared" si="22"/>
        <v>0</v>
      </c>
      <c r="BJ514" s="18" t="str">
        <f t="shared" si="23"/>
        <v>Silencioso</v>
      </c>
      <c r="BK514" s="3" t="s">
        <v>885</v>
      </c>
    </row>
    <row r="515" spans="1:63" ht="15.75">
      <c r="A515" s="24">
        <v>511</v>
      </c>
      <c r="B515" s="22">
        <v>314430</v>
      </c>
      <c r="C515" s="13" t="s">
        <v>876</v>
      </c>
      <c r="D515" s="22" t="s">
        <v>811</v>
      </c>
      <c r="E515" s="22" t="s">
        <v>522</v>
      </c>
      <c r="F515" s="18">
        <v>0</v>
      </c>
      <c r="G515" s="18">
        <v>0</v>
      </c>
      <c r="H515" s="18">
        <v>2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1</v>
      </c>
      <c r="O515" s="18">
        <v>1</v>
      </c>
      <c r="P515" s="18">
        <v>3</v>
      </c>
      <c r="Q515" s="18">
        <v>2</v>
      </c>
      <c r="R515" s="18">
        <v>1</v>
      </c>
      <c r="S515" s="18">
        <v>0</v>
      </c>
      <c r="T515" s="18">
        <v>1</v>
      </c>
      <c r="U515" s="18">
        <v>0</v>
      </c>
      <c r="V515" s="18">
        <v>0</v>
      </c>
      <c r="W515" s="18">
        <v>4</v>
      </c>
      <c r="X515" s="18">
        <v>9</v>
      </c>
      <c r="Y515" s="18">
        <v>6</v>
      </c>
      <c r="Z515" s="18">
        <v>1</v>
      </c>
      <c r="AA515" s="18">
        <v>1</v>
      </c>
      <c r="AB515" s="18">
        <v>14</v>
      </c>
      <c r="AC515" s="18">
        <v>11</v>
      </c>
      <c r="AD515" s="18">
        <v>0</v>
      </c>
      <c r="AE515" s="18">
        <v>0</v>
      </c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0">
        <f t="shared" si="21"/>
        <v>57</v>
      </c>
      <c r="BH515" s="16">
        <v>40839</v>
      </c>
      <c r="BI515" s="14">
        <f t="shared" si="22"/>
        <v>139.57246749430692</v>
      </c>
      <c r="BJ515" s="18" t="str">
        <f t="shared" si="23"/>
        <v>Média</v>
      </c>
      <c r="BK515" s="3" t="s">
        <v>886</v>
      </c>
    </row>
    <row r="516" spans="1:63" ht="15.75">
      <c r="A516" s="24">
        <v>512</v>
      </c>
      <c r="B516" s="22">
        <v>314435</v>
      </c>
      <c r="C516" s="13" t="s">
        <v>873</v>
      </c>
      <c r="D516" s="22" t="s">
        <v>228</v>
      </c>
      <c r="E516" s="22" t="s">
        <v>523</v>
      </c>
      <c r="F516" s="18">
        <v>0</v>
      </c>
      <c r="G516" s="18">
        <v>0</v>
      </c>
      <c r="H516" s="18">
        <v>0</v>
      </c>
      <c r="I516" s="18">
        <v>1</v>
      </c>
      <c r="J516" s="18">
        <v>0</v>
      </c>
      <c r="K516" s="18">
        <v>0</v>
      </c>
      <c r="L516" s="18">
        <v>2</v>
      </c>
      <c r="M516" s="18">
        <v>0</v>
      </c>
      <c r="N516" s="18">
        <v>0</v>
      </c>
      <c r="O516" s="18">
        <v>1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0">
        <f t="shared" si="21"/>
        <v>4</v>
      </c>
      <c r="BH516" s="16">
        <v>6939</v>
      </c>
      <c r="BI516" s="14">
        <f t="shared" si="22"/>
        <v>57.645193831964264</v>
      </c>
      <c r="BJ516" s="18" t="str">
        <f t="shared" si="23"/>
        <v>Baixa</v>
      </c>
      <c r="BK516" s="3" t="s">
        <v>885</v>
      </c>
    </row>
    <row r="517" spans="1:63" ht="15.75">
      <c r="A517" s="24">
        <v>513</v>
      </c>
      <c r="B517" s="22">
        <v>314437</v>
      </c>
      <c r="C517" s="13" t="s">
        <v>880</v>
      </c>
      <c r="D517" s="22" t="s">
        <v>832</v>
      </c>
      <c r="E517" s="22" t="s">
        <v>524</v>
      </c>
      <c r="F517" s="18">
        <v>0</v>
      </c>
      <c r="G517" s="18">
        <v>1</v>
      </c>
      <c r="H517" s="18">
        <v>2</v>
      </c>
      <c r="I517" s="18">
        <v>2</v>
      </c>
      <c r="J517" s="18">
        <v>1</v>
      </c>
      <c r="K517" s="18">
        <v>1</v>
      </c>
      <c r="L517" s="18">
        <v>0</v>
      </c>
      <c r="M517" s="18">
        <v>0</v>
      </c>
      <c r="N517" s="18">
        <v>6</v>
      </c>
      <c r="O517" s="18">
        <v>3</v>
      </c>
      <c r="P517" s="18">
        <v>1</v>
      </c>
      <c r="Q517" s="18">
        <v>1</v>
      </c>
      <c r="R517" s="18">
        <v>1</v>
      </c>
      <c r="S517" s="18">
        <v>3</v>
      </c>
      <c r="T517" s="18">
        <v>2</v>
      </c>
      <c r="U517" s="18">
        <v>1</v>
      </c>
      <c r="V517" s="18">
        <v>1</v>
      </c>
      <c r="W517" s="18">
        <v>0</v>
      </c>
      <c r="X517" s="18">
        <v>0</v>
      </c>
      <c r="Y517" s="18">
        <v>3</v>
      </c>
      <c r="Z517" s="18">
        <v>0</v>
      </c>
      <c r="AA517" s="18">
        <v>0</v>
      </c>
      <c r="AB517" s="18">
        <v>1</v>
      </c>
      <c r="AC517" s="18">
        <v>0</v>
      </c>
      <c r="AD517" s="18">
        <v>0</v>
      </c>
      <c r="AE517" s="18">
        <v>0</v>
      </c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0">
        <f aca="true" t="shared" si="24" ref="BG517:BG580">SUM(F517:BF517)</f>
        <v>30</v>
      </c>
      <c r="BH517" s="16">
        <v>3314</v>
      </c>
      <c r="BI517" s="14">
        <f aca="true" t="shared" si="25" ref="BI517:BI580">BG517/BH517*100000</f>
        <v>905.2504526252263</v>
      </c>
      <c r="BJ517" s="18" t="str">
        <f aca="true" t="shared" si="26" ref="BJ517:BJ580">IF(BI517=0,"Silencioso",IF(AND(BI517&gt;0,BI517&lt;100),"Baixa",IF(AND(BI517&gt;=100,BI517&lt;300),"Média",IF(AND(BI517&gt;=300,BI517&lt;500),"Alta",IF(BI517&gt;=500,"Muito Alta","Avaliar")))))</f>
        <v>Muito Alta</v>
      </c>
      <c r="BK517" s="3" t="s">
        <v>885</v>
      </c>
    </row>
    <row r="518" spans="1:63" ht="15.75">
      <c r="A518" s="24">
        <v>514</v>
      </c>
      <c r="B518" s="22">
        <v>314440</v>
      </c>
      <c r="C518" s="13" t="s">
        <v>877</v>
      </c>
      <c r="D518" s="22" t="s">
        <v>623</v>
      </c>
      <c r="E518" s="22" t="s">
        <v>525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1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0">
        <f t="shared" si="24"/>
        <v>1</v>
      </c>
      <c r="BH518" s="16">
        <v>4731</v>
      </c>
      <c r="BI518" s="14">
        <f t="shared" si="25"/>
        <v>21.13718030014796</v>
      </c>
      <c r="BJ518" s="18" t="str">
        <f t="shared" si="26"/>
        <v>Baixa</v>
      </c>
      <c r="BK518" s="3" t="s">
        <v>885</v>
      </c>
    </row>
    <row r="519" spans="1:63" ht="15.75">
      <c r="A519" s="24">
        <v>515</v>
      </c>
      <c r="B519" s="22">
        <v>314450</v>
      </c>
      <c r="C519" s="13" t="s">
        <v>879</v>
      </c>
      <c r="D519" s="22" t="s">
        <v>868</v>
      </c>
      <c r="E519" s="22" t="s">
        <v>526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1</v>
      </c>
      <c r="Q519" s="18">
        <v>1</v>
      </c>
      <c r="R519" s="18">
        <v>1</v>
      </c>
      <c r="S519" s="18">
        <v>0</v>
      </c>
      <c r="T519" s="18">
        <v>0</v>
      </c>
      <c r="U519" s="18">
        <v>0</v>
      </c>
      <c r="V519" s="18">
        <v>1</v>
      </c>
      <c r="W519" s="18">
        <v>0</v>
      </c>
      <c r="X519" s="18">
        <v>1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0">
        <f t="shared" si="24"/>
        <v>5</v>
      </c>
      <c r="BH519" s="16">
        <v>8555</v>
      </c>
      <c r="BI519" s="14">
        <f t="shared" si="25"/>
        <v>58.44535359438924</v>
      </c>
      <c r="BJ519" s="18" t="str">
        <f t="shared" si="26"/>
        <v>Baixa</v>
      </c>
      <c r="BK519" s="3" t="s">
        <v>885</v>
      </c>
    </row>
    <row r="520" spans="1:63" ht="15.75">
      <c r="A520" s="24">
        <v>516</v>
      </c>
      <c r="B520" s="22">
        <v>314460</v>
      </c>
      <c r="C520" s="13" t="s">
        <v>877</v>
      </c>
      <c r="D520" s="22" t="s">
        <v>840</v>
      </c>
      <c r="E520" s="22" t="s">
        <v>527</v>
      </c>
      <c r="F520" s="18">
        <v>0</v>
      </c>
      <c r="G520" s="18">
        <v>0</v>
      </c>
      <c r="H520" s="18">
        <v>0</v>
      </c>
      <c r="I520" s="18">
        <v>2</v>
      </c>
      <c r="J520" s="18">
        <v>2</v>
      </c>
      <c r="K520" s="18">
        <v>8</v>
      </c>
      <c r="L520" s="18">
        <v>20</v>
      </c>
      <c r="M520" s="18">
        <v>22</v>
      </c>
      <c r="N520" s="18">
        <v>22</v>
      </c>
      <c r="O520" s="18">
        <v>23</v>
      </c>
      <c r="P520" s="18">
        <v>50</v>
      </c>
      <c r="Q520" s="18">
        <v>66</v>
      </c>
      <c r="R520" s="18">
        <v>52</v>
      </c>
      <c r="S520" s="18">
        <v>50</v>
      </c>
      <c r="T520" s="18">
        <v>49</v>
      </c>
      <c r="U520" s="18">
        <v>68</v>
      </c>
      <c r="V520" s="18">
        <v>67</v>
      </c>
      <c r="W520" s="18">
        <v>44</v>
      </c>
      <c r="X520" s="18">
        <v>18</v>
      </c>
      <c r="Y520" s="18">
        <v>15</v>
      </c>
      <c r="Z520" s="18">
        <v>12</v>
      </c>
      <c r="AA520" s="18">
        <v>17</v>
      </c>
      <c r="AB520" s="18">
        <v>4</v>
      </c>
      <c r="AC520" s="18">
        <v>7</v>
      </c>
      <c r="AD520" s="18">
        <v>0</v>
      </c>
      <c r="AE520" s="18">
        <v>0</v>
      </c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0">
        <f t="shared" si="24"/>
        <v>618</v>
      </c>
      <c r="BH520" s="16">
        <v>26709</v>
      </c>
      <c r="BI520" s="14">
        <f t="shared" si="25"/>
        <v>2313.8267999550712</v>
      </c>
      <c r="BJ520" s="18" t="str">
        <f t="shared" si="26"/>
        <v>Muito Alta</v>
      </c>
      <c r="BK520" s="3" t="s">
        <v>886</v>
      </c>
    </row>
    <row r="521" spans="1:63" ht="15.75">
      <c r="A521" s="24">
        <v>517</v>
      </c>
      <c r="B521" s="22">
        <v>314465</v>
      </c>
      <c r="C521" s="13" t="s">
        <v>881</v>
      </c>
      <c r="D521" s="22" t="s">
        <v>512</v>
      </c>
      <c r="E521" s="22" t="s">
        <v>528</v>
      </c>
      <c r="F521" s="18">
        <v>0</v>
      </c>
      <c r="G521" s="18">
        <v>0</v>
      </c>
      <c r="H521" s="18">
        <v>1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0">
        <f t="shared" si="24"/>
        <v>1</v>
      </c>
      <c r="BH521" s="16">
        <v>10263</v>
      </c>
      <c r="BI521" s="14">
        <f t="shared" si="25"/>
        <v>9.743739647276625</v>
      </c>
      <c r="BJ521" s="18" t="str">
        <f t="shared" si="26"/>
        <v>Baixa</v>
      </c>
      <c r="BK521" s="3" t="s">
        <v>885</v>
      </c>
    </row>
    <row r="522" spans="1:63" ht="15.75">
      <c r="A522" s="24">
        <v>518</v>
      </c>
      <c r="B522" s="22">
        <v>314467</v>
      </c>
      <c r="C522" s="13" t="s">
        <v>873</v>
      </c>
      <c r="D522" s="22" t="s">
        <v>327</v>
      </c>
      <c r="E522" s="22" t="s">
        <v>529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2</v>
      </c>
      <c r="W522" s="18">
        <v>0</v>
      </c>
      <c r="X522" s="18">
        <v>1</v>
      </c>
      <c r="Y522" s="18">
        <v>1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0">
        <f t="shared" si="24"/>
        <v>4</v>
      </c>
      <c r="BH522" s="16">
        <v>3255</v>
      </c>
      <c r="BI522" s="14">
        <f t="shared" si="25"/>
        <v>122.88786482334869</v>
      </c>
      <c r="BJ522" s="18" t="str">
        <f t="shared" si="26"/>
        <v>Média</v>
      </c>
      <c r="BK522" s="3" t="s">
        <v>885</v>
      </c>
    </row>
    <row r="523" spans="1:63" ht="15.75">
      <c r="A523" s="24">
        <v>519</v>
      </c>
      <c r="B523" s="22">
        <v>314470</v>
      </c>
      <c r="C523" s="13" t="s">
        <v>871</v>
      </c>
      <c r="D523" s="22" t="s">
        <v>373</v>
      </c>
      <c r="E523" s="22" t="s">
        <v>530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1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2</v>
      </c>
      <c r="S523" s="18">
        <v>2</v>
      </c>
      <c r="T523" s="18">
        <v>1</v>
      </c>
      <c r="U523" s="18">
        <v>4</v>
      </c>
      <c r="V523" s="18">
        <v>10</v>
      </c>
      <c r="W523" s="18">
        <v>14</v>
      </c>
      <c r="X523" s="18">
        <v>9</v>
      </c>
      <c r="Y523" s="18">
        <v>5</v>
      </c>
      <c r="Z523" s="18">
        <v>2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0">
        <f t="shared" si="24"/>
        <v>50</v>
      </c>
      <c r="BH523" s="16">
        <v>17607</v>
      </c>
      <c r="BI523" s="14">
        <f t="shared" si="25"/>
        <v>283.97796331004713</v>
      </c>
      <c r="BJ523" s="18" t="str">
        <f t="shared" si="26"/>
        <v>Média</v>
      </c>
      <c r="BK523" s="3" t="s">
        <v>885</v>
      </c>
    </row>
    <row r="524" spans="1:63" ht="15.75">
      <c r="A524" s="24">
        <v>520</v>
      </c>
      <c r="B524" s="22">
        <v>314480</v>
      </c>
      <c r="C524" s="13" t="s">
        <v>871</v>
      </c>
      <c r="D524" s="22" t="s">
        <v>80</v>
      </c>
      <c r="E524" s="22" t="s">
        <v>531</v>
      </c>
      <c r="F524" s="18">
        <v>1</v>
      </c>
      <c r="G524" s="18">
        <v>1</v>
      </c>
      <c r="H524" s="18">
        <v>2</v>
      </c>
      <c r="I524" s="18">
        <v>4</v>
      </c>
      <c r="J524" s="18">
        <v>1</v>
      </c>
      <c r="K524" s="18">
        <v>0</v>
      </c>
      <c r="L524" s="18">
        <v>3</v>
      </c>
      <c r="M524" s="18">
        <v>3</v>
      </c>
      <c r="N524" s="18">
        <v>6</v>
      </c>
      <c r="O524" s="18">
        <v>5</v>
      </c>
      <c r="P524" s="18">
        <v>14</v>
      </c>
      <c r="Q524" s="18">
        <v>21</v>
      </c>
      <c r="R524" s="18">
        <v>15</v>
      </c>
      <c r="S524" s="18">
        <v>33</v>
      </c>
      <c r="T524" s="18">
        <v>68</v>
      </c>
      <c r="U524" s="18">
        <v>103</v>
      </c>
      <c r="V524" s="18">
        <v>137</v>
      </c>
      <c r="W524" s="18">
        <v>122</v>
      </c>
      <c r="X524" s="18">
        <v>107</v>
      </c>
      <c r="Y524" s="18">
        <v>82</v>
      </c>
      <c r="Z524" s="18">
        <v>41</v>
      </c>
      <c r="AA524" s="18">
        <v>13</v>
      </c>
      <c r="AB524" s="18">
        <v>8</v>
      </c>
      <c r="AC524" s="18">
        <v>0</v>
      </c>
      <c r="AD524" s="18">
        <v>0</v>
      </c>
      <c r="AE524" s="18">
        <v>0</v>
      </c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0">
        <f t="shared" si="24"/>
        <v>790</v>
      </c>
      <c r="BH524" s="16">
        <v>93577</v>
      </c>
      <c r="BI524" s="14">
        <f t="shared" si="25"/>
        <v>844.2245423554933</v>
      </c>
      <c r="BJ524" s="18" t="str">
        <f t="shared" si="26"/>
        <v>Muito Alta</v>
      </c>
      <c r="BK524" s="3" t="s">
        <v>887</v>
      </c>
    </row>
    <row r="525" spans="1:63" ht="15.75">
      <c r="A525" s="24">
        <v>521</v>
      </c>
      <c r="B525" s="22">
        <v>314490</v>
      </c>
      <c r="C525" s="13" t="s">
        <v>876</v>
      </c>
      <c r="D525" s="22" t="s">
        <v>811</v>
      </c>
      <c r="E525" s="22" t="s">
        <v>532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2</v>
      </c>
      <c r="Z525" s="18">
        <v>1</v>
      </c>
      <c r="AA525" s="18">
        <v>1</v>
      </c>
      <c r="AB525" s="18">
        <v>0</v>
      </c>
      <c r="AC525" s="18">
        <v>0</v>
      </c>
      <c r="AD525" s="18">
        <v>0</v>
      </c>
      <c r="AE525" s="18">
        <v>0</v>
      </c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0">
        <f t="shared" si="24"/>
        <v>4</v>
      </c>
      <c r="BH525" s="16">
        <v>3627</v>
      </c>
      <c r="BI525" s="14">
        <f t="shared" si="25"/>
        <v>110.28398125172319</v>
      </c>
      <c r="BJ525" s="18" t="str">
        <f t="shared" si="26"/>
        <v>Média</v>
      </c>
      <c r="BK525" s="3" t="s">
        <v>885</v>
      </c>
    </row>
    <row r="526" spans="1:63" ht="15.75">
      <c r="A526" s="24">
        <v>522</v>
      </c>
      <c r="B526" s="22">
        <v>314500</v>
      </c>
      <c r="C526" s="13" t="s">
        <v>870</v>
      </c>
      <c r="D526" s="22" t="s">
        <v>830</v>
      </c>
      <c r="E526" s="22" t="s">
        <v>533</v>
      </c>
      <c r="F526" s="18">
        <v>0</v>
      </c>
      <c r="G526" s="18">
        <v>0</v>
      </c>
      <c r="H526" s="18">
        <v>1</v>
      </c>
      <c r="I526" s="18">
        <v>1</v>
      </c>
      <c r="J526" s="18">
        <v>1</v>
      </c>
      <c r="K526" s="18">
        <v>1</v>
      </c>
      <c r="L526" s="18">
        <v>3</v>
      </c>
      <c r="M526" s="18">
        <v>7</v>
      </c>
      <c r="N526" s="18">
        <v>8</v>
      </c>
      <c r="O526" s="18">
        <v>3</v>
      </c>
      <c r="P526" s="18">
        <v>3</v>
      </c>
      <c r="Q526" s="18">
        <v>2</v>
      </c>
      <c r="R526" s="18">
        <v>6</v>
      </c>
      <c r="S526" s="18">
        <v>11</v>
      </c>
      <c r="T526" s="18">
        <v>10</v>
      </c>
      <c r="U526" s="18">
        <v>8</v>
      </c>
      <c r="V526" s="18">
        <v>8</v>
      </c>
      <c r="W526" s="18">
        <v>24</v>
      </c>
      <c r="X526" s="18">
        <v>23</v>
      </c>
      <c r="Y526" s="18">
        <v>24</v>
      </c>
      <c r="Z526" s="18">
        <v>11</v>
      </c>
      <c r="AA526" s="18">
        <v>11</v>
      </c>
      <c r="AB526" s="18">
        <v>3</v>
      </c>
      <c r="AC526" s="18">
        <v>2</v>
      </c>
      <c r="AD526" s="18">
        <v>0</v>
      </c>
      <c r="AE526" s="18">
        <v>0</v>
      </c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0">
        <f t="shared" si="24"/>
        <v>171</v>
      </c>
      <c r="BH526" s="16">
        <v>15280</v>
      </c>
      <c r="BI526" s="14">
        <f t="shared" si="25"/>
        <v>1119.109947643979</v>
      </c>
      <c r="BJ526" s="18" t="str">
        <f t="shared" si="26"/>
        <v>Muito Alta</v>
      </c>
      <c r="BK526" s="3" t="s">
        <v>885</v>
      </c>
    </row>
    <row r="527" spans="1:63" ht="15.75">
      <c r="A527" s="24">
        <v>523</v>
      </c>
      <c r="B527" s="22">
        <v>314505</v>
      </c>
      <c r="C527" s="13" t="s">
        <v>881</v>
      </c>
      <c r="D527" s="22" t="s">
        <v>512</v>
      </c>
      <c r="E527" s="22" t="s">
        <v>534</v>
      </c>
      <c r="F527" s="18">
        <v>0</v>
      </c>
      <c r="G527" s="18">
        <v>0</v>
      </c>
      <c r="H527" s="18">
        <v>1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1</v>
      </c>
      <c r="O527" s="18">
        <v>4</v>
      </c>
      <c r="P527" s="18">
        <v>0</v>
      </c>
      <c r="Q527" s="18">
        <v>1</v>
      </c>
      <c r="R527" s="18">
        <v>2</v>
      </c>
      <c r="S527" s="18">
        <v>1</v>
      </c>
      <c r="T527" s="18">
        <v>8</v>
      </c>
      <c r="U527" s="18">
        <v>14</v>
      </c>
      <c r="V527" s="18">
        <v>30</v>
      </c>
      <c r="W527" s="18">
        <v>35</v>
      </c>
      <c r="X527" s="18">
        <v>34</v>
      </c>
      <c r="Y527" s="18">
        <v>9</v>
      </c>
      <c r="Z527" s="18">
        <v>16</v>
      </c>
      <c r="AA527" s="18">
        <v>17</v>
      </c>
      <c r="AB527" s="18">
        <v>5</v>
      </c>
      <c r="AC527" s="18">
        <v>0</v>
      </c>
      <c r="AD527" s="18">
        <v>0</v>
      </c>
      <c r="AE527" s="18">
        <v>0</v>
      </c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0">
        <f t="shared" si="24"/>
        <v>178</v>
      </c>
      <c r="BH527" s="16">
        <v>7504</v>
      </c>
      <c r="BI527" s="14">
        <f t="shared" si="25"/>
        <v>2372.0682302771856</v>
      </c>
      <c r="BJ527" s="18" t="str">
        <f t="shared" si="26"/>
        <v>Muito Alta</v>
      </c>
      <c r="BK527" s="3" t="s">
        <v>885</v>
      </c>
    </row>
    <row r="528" spans="1:63" ht="15.75">
      <c r="A528" s="24">
        <v>524</v>
      </c>
      <c r="B528" s="22">
        <v>314510</v>
      </c>
      <c r="C528" s="13" t="s">
        <v>877</v>
      </c>
      <c r="D528" s="22" t="s">
        <v>30</v>
      </c>
      <c r="E528" s="22" t="s">
        <v>535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1</v>
      </c>
      <c r="U528" s="18">
        <v>0</v>
      </c>
      <c r="V528" s="18">
        <v>0</v>
      </c>
      <c r="W528" s="18">
        <v>2</v>
      </c>
      <c r="X528" s="18">
        <v>1</v>
      </c>
      <c r="Y528" s="18">
        <v>1</v>
      </c>
      <c r="Z528" s="18">
        <v>0</v>
      </c>
      <c r="AA528" s="18">
        <v>2</v>
      </c>
      <c r="AB528" s="18">
        <v>0</v>
      </c>
      <c r="AC528" s="18">
        <v>0</v>
      </c>
      <c r="AD528" s="18">
        <v>0</v>
      </c>
      <c r="AE528" s="18">
        <v>0</v>
      </c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0">
        <f t="shared" si="24"/>
        <v>7</v>
      </c>
      <c r="BH528" s="16">
        <v>16610</v>
      </c>
      <c r="BI528" s="14">
        <f t="shared" si="25"/>
        <v>42.14328717639976</v>
      </c>
      <c r="BJ528" s="18" t="str">
        <f t="shared" si="26"/>
        <v>Baixa</v>
      </c>
      <c r="BK528" s="3" t="s">
        <v>885</v>
      </c>
    </row>
    <row r="529" spans="1:63" ht="15.75">
      <c r="A529" s="24">
        <v>525</v>
      </c>
      <c r="B529" s="22">
        <v>314520</v>
      </c>
      <c r="C529" s="13" t="s">
        <v>875</v>
      </c>
      <c r="D529" s="22" t="s">
        <v>262</v>
      </c>
      <c r="E529" s="22" t="s">
        <v>536</v>
      </c>
      <c r="F529" s="18">
        <v>1</v>
      </c>
      <c r="G529" s="18">
        <v>7</v>
      </c>
      <c r="H529" s="18">
        <v>6</v>
      </c>
      <c r="I529" s="18">
        <v>16</v>
      </c>
      <c r="J529" s="18">
        <v>28</v>
      </c>
      <c r="K529" s="18">
        <v>26</v>
      </c>
      <c r="L529" s="18">
        <v>47</v>
      </c>
      <c r="M529" s="18">
        <v>36</v>
      </c>
      <c r="N529" s="18">
        <v>26</v>
      </c>
      <c r="O529" s="18">
        <v>12</v>
      </c>
      <c r="P529" s="18">
        <v>56</v>
      </c>
      <c r="Q529" s="18">
        <v>89</v>
      </c>
      <c r="R529" s="18">
        <v>124</v>
      </c>
      <c r="S529" s="18">
        <v>143</v>
      </c>
      <c r="T529" s="18">
        <v>234</v>
      </c>
      <c r="U529" s="18">
        <v>328</v>
      </c>
      <c r="V529" s="18">
        <v>520</v>
      </c>
      <c r="W529" s="18">
        <v>600</v>
      </c>
      <c r="X529" s="18">
        <v>480</v>
      </c>
      <c r="Y529" s="18">
        <v>366</v>
      </c>
      <c r="Z529" s="18">
        <v>335</v>
      </c>
      <c r="AA529" s="18">
        <v>216</v>
      </c>
      <c r="AB529" s="18">
        <v>26</v>
      </c>
      <c r="AC529" s="18">
        <v>7</v>
      </c>
      <c r="AD529" s="18">
        <v>6</v>
      </c>
      <c r="AE529" s="18">
        <v>0</v>
      </c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0">
        <f t="shared" si="24"/>
        <v>3735</v>
      </c>
      <c r="BH529" s="16">
        <v>99770</v>
      </c>
      <c r="BI529" s="14">
        <f t="shared" si="25"/>
        <v>3743.6103036985064</v>
      </c>
      <c r="BJ529" s="18" t="str">
        <f t="shared" si="26"/>
        <v>Muito Alta</v>
      </c>
      <c r="BK529" s="3" t="s">
        <v>887</v>
      </c>
    </row>
    <row r="530" spans="1:63" ht="15.75">
      <c r="A530" s="24">
        <v>526</v>
      </c>
      <c r="B530" s="22">
        <v>313660</v>
      </c>
      <c r="C530" s="13" t="s">
        <v>871</v>
      </c>
      <c r="D530" s="22" t="s">
        <v>80</v>
      </c>
      <c r="E530" s="22" t="s">
        <v>537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1</v>
      </c>
      <c r="O530" s="18">
        <v>3</v>
      </c>
      <c r="P530" s="18">
        <v>2</v>
      </c>
      <c r="Q530" s="18">
        <v>5</v>
      </c>
      <c r="R530" s="18">
        <v>5</v>
      </c>
      <c r="S530" s="18">
        <v>10</v>
      </c>
      <c r="T530" s="18">
        <v>5</v>
      </c>
      <c r="U530" s="18">
        <v>5</v>
      </c>
      <c r="V530" s="18">
        <v>11</v>
      </c>
      <c r="W530" s="18">
        <v>14</v>
      </c>
      <c r="X530" s="18">
        <v>20</v>
      </c>
      <c r="Y530" s="18">
        <v>3</v>
      </c>
      <c r="Z530" s="18">
        <v>4</v>
      </c>
      <c r="AA530" s="18">
        <v>3</v>
      </c>
      <c r="AB530" s="18">
        <v>2</v>
      </c>
      <c r="AC530" s="18">
        <v>0</v>
      </c>
      <c r="AD530" s="18">
        <v>0</v>
      </c>
      <c r="AE530" s="18">
        <v>0</v>
      </c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0">
        <f t="shared" si="24"/>
        <v>93</v>
      </c>
      <c r="BH530" s="16">
        <v>31326</v>
      </c>
      <c r="BI530" s="14">
        <f t="shared" si="25"/>
        <v>296.8779927217008</v>
      </c>
      <c r="BJ530" s="18" t="str">
        <f t="shared" si="26"/>
        <v>Média</v>
      </c>
      <c r="BK530" s="3" t="s">
        <v>886</v>
      </c>
    </row>
    <row r="531" spans="1:63" ht="15.75">
      <c r="A531" s="24">
        <v>527</v>
      </c>
      <c r="B531" s="22">
        <v>314530</v>
      </c>
      <c r="C531" s="13" t="s">
        <v>876</v>
      </c>
      <c r="D531" s="22" t="s">
        <v>811</v>
      </c>
      <c r="E531" s="22" t="s">
        <v>538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1</v>
      </c>
      <c r="W531" s="18">
        <v>0</v>
      </c>
      <c r="X531" s="18">
        <v>2</v>
      </c>
      <c r="Y531" s="18">
        <v>1</v>
      </c>
      <c r="Z531" s="18">
        <v>1</v>
      </c>
      <c r="AA531" s="18">
        <v>1</v>
      </c>
      <c r="AB531" s="18">
        <v>3</v>
      </c>
      <c r="AC531" s="18">
        <v>1</v>
      </c>
      <c r="AD531" s="18">
        <v>1</v>
      </c>
      <c r="AE531" s="18">
        <v>0</v>
      </c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0">
        <f t="shared" si="24"/>
        <v>11</v>
      </c>
      <c r="BH531" s="16">
        <v>10731</v>
      </c>
      <c r="BI531" s="14">
        <f t="shared" si="25"/>
        <v>102.50675612710837</v>
      </c>
      <c r="BJ531" s="18" t="str">
        <f t="shared" si="26"/>
        <v>Média</v>
      </c>
      <c r="BK531" s="3" t="s">
        <v>885</v>
      </c>
    </row>
    <row r="532" spans="1:63" ht="15.75">
      <c r="A532" s="24">
        <v>528</v>
      </c>
      <c r="B532" s="22">
        <v>314535</v>
      </c>
      <c r="C532" s="13" t="s">
        <v>876</v>
      </c>
      <c r="D532" s="22" t="s">
        <v>811</v>
      </c>
      <c r="E532" s="22" t="s">
        <v>539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1</v>
      </c>
      <c r="W532" s="18">
        <v>0</v>
      </c>
      <c r="X532" s="18">
        <v>0</v>
      </c>
      <c r="Y532" s="18">
        <v>2</v>
      </c>
      <c r="Z532" s="18">
        <v>2</v>
      </c>
      <c r="AA532" s="18">
        <v>1</v>
      </c>
      <c r="AB532" s="18">
        <v>5</v>
      </c>
      <c r="AC532" s="18">
        <v>0</v>
      </c>
      <c r="AD532" s="18">
        <v>0</v>
      </c>
      <c r="AE532" s="18">
        <v>0</v>
      </c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0">
        <f t="shared" si="24"/>
        <v>11</v>
      </c>
      <c r="BH532" s="16">
        <v>5273</v>
      </c>
      <c r="BI532" s="14">
        <f t="shared" si="25"/>
        <v>208.6098994879575</v>
      </c>
      <c r="BJ532" s="18" t="str">
        <f t="shared" si="26"/>
        <v>Média</v>
      </c>
      <c r="BK532" s="3" t="s">
        <v>885</v>
      </c>
    </row>
    <row r="533" spans="1:63" ht="15.75">
      <c r="A533" s="24">
        <v>529</v>
      </c>
      <c r="B533" s="22">
        <v>314537</v>
      </c>
      <c r="C533" s="13" t="s">
        <v>881</v>
      </c>
      <c r="D533" s="22" t="s">
        <v>512</v>
      </c>
      <c r="E533" s="22" t="s">
        <v>540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1</v>
      </c>
      <c r="T533" s="18">
        <v>0</v>
      </c>
      <c r="U533" s="18">
        <v>0</v>
      </c>
      <c r="V533" s="18">
        <v>4</v>
      </c>
      <c r="W533" s="18">
        <v>3</v>
      </c>
      <c r="X533" s="18">
        <v>2</v>
      </c>
      <c r="Y533" s="18">
        <v>1</v>
      </c>
      <c r="Z533" s="18">
        <v>3</v>
      </c>
      <c r="AA533" s="18">
        <v>3</v>
      </c>
      <c r="AB533" s="18">
        <v>3</v>
      </c>
      <c r="AC533" s="18">
        <v>1</v>
      </c>
      <c r="AD533" s="18">
        <v>0</v>
      </c>
      <c r="AE533" s="18">
        <v>0</v>
      </c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0">
        <f t="shared" si="24"/>
        <v>21</v>
      </c>
      <c r="BH533" s="16">
        <v>1775</v>
      </c>
      <c r="BI533" s="14">
        <f t="shared" si="25"/>
        <v>1183.0985915492959</v>
      </c>
      <c r="BJ533" s="18" t="str">
        <f t="shared" si="26"/>
        <v>Muito Alta</v>
      </c>
      <c r="BK533" s="3" t="s">
        <v>885</v>
      </c>
    </row>
    <row r="534" spans="1:63" ht="15.75">
      <c r="A534" s="24">
        <v>530</v>
      </c>
      <c r="B534" s="22">
        <v>314540</v>
      </c>
      <c r="C534" s="13" t="s">
        <v>878</v>
      </c>
      <c r="D534" s="22" t="s">
        <v>430</v>
      </c>
      <c r="E534" s="22" t="s">
        <v>541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1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0">
        <f t="shared" si="24"/>
        <v>1</v>
      </c>
      <c r="BH534" s="16">
        <v>6018</v>
      </c>
      <c r="BI534" s="14">
        <f t="shared" si="25"/>
        <v>16.616816218012627</v>
      </c>
      <c r="BJ534" s="18" t="str">
        <f t="shared" si="26"/>
        <v>Baixa</v>
      </c>
      <c r="BK534" s="3" t="s">
        <v>885</v>
      </c>
    </row>
    <row r="535" spans="1:63" ht="15.75">
      <c r="A535" s="24">
        <v>531</v>
      </c>
      <c r="B535" s="22">
        <v>314545</v>
      </c>
      <c r="C535" s="13" t="s">
        <v>881</v>
      </c>
      <c r="D535" s="22" t="s">
        <v>512</v>
      </c>
      <c r="E535" s="22" t="s">
        <v>542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1</v>
      </c>
      <c r="Q535" s="18">
        <v>0</v>
      </c>
      <c r="R535" s="18">
        <v>1</v>
      </c>
      <c r="S535" s="18">
        <v>3</v>
      </c>
      <c r="T535" s="18">
        <v>3</v>
      </c>
      <c r="U535" s="18">
        <v>1</v>
      </c>
      <c r="V535" s="18">
        <v>4</v>
      </c>
      <c r="W535" s="18">
        <v>13</v>
      </c>
      <c r="X535" s="18">
        <v>6</v>
      </c>
      <c r="Y535" s="18">
        <v>3</v>
      </c>
      <c r="Z535" s="18">
        <v>10</v>
      </c>
      <c r="AA535" s="18">
        <v>13</v>
      </c>
      <c r="AB535" s="18">
        <v>6</v>
      </c>
      <c r="AC535" s="18">
        <v>2</v>
      </c>
      <c r="AD535" s="18">
        <v>0</v>
      </c>
      <c r="AE535" s="18">
        <v>0</v>
      </c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0">
        <f t="shared" si="24"/>
        <v>67</v>
      </c>
      <c r="BH535" s="16">
        <v>2765</v>
      </c>
      <c r="BI535" s="14">
        <f t="shared" si="25"/>
        <v>2423.1464737793854</v>
      </c>
      <c r="BJ535" s="18" t="str">
        <f t="shared" si="26"/>
        <v>Muito Alta</v>
      </c>
      <c r="BK535" s="3" t="s">
        <v>885</v>
      </c>
    </row>
    <row r="536" spans="1:63" ht="15.75">
      <c r="A536" s="24">
        <v>532</v>
      </c>
      <c r="B536" s="22">
        <v>314550</v>
      </c>
      <c r="C536" s="13" t="s">
        <v>877</v>
      </c>
      <c r="D536" s="22" t="s">
        <v>840</v>
      </c>
      <c r="E536" s="22" t="s">
        <v>543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  <c r="AE536" s="18">
        <v>0</v>
      </c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0">
        <f t="shared" si="24"/>
        <v>0</v>
      </c>
      <c r="BH536" s="16">
        <v>41529</v>
      </c>
      <c r="BI536" s="14">
        <f t="shared" si="25"/>
        <v>0</v>
      </c>
      <c r="BJ536" s="18" t="str">
        <f t="shared" si="26"/>
        <v>Silencioso</v>
      </c>
      <c r="BK536" s="3" t="s">
        <v>886</v>
      </c>
    </row>
    <row r="537" spans="1:63" ht="15.75">
      <c r="A537" s="24">
        <v>533</v>
      </c>
      <c r="B537" s="22">
        <v>314560</v>
      </c>
      <c r="C537" s="13" t="s">
        <v>875</v>
      </c>
      <c r="D537" s="22" t="s">
        <v>262</v>
      </c>
      <c r="E537" s="22" t="s">
        <v>544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1</v>
      </c>
      <c r="N537" s="18">
        <v>1</v>
      </c>
      <c r="O537" s="18">
        <v>0</v>
      </c>
      <c r="P537" s="18">
        <v>1</v>
      </c>
      <c r="Q537" s="18">
        <v>0</v>
      </c>
      <c r="R537" s="18">
        <v>3</v>
      </c>
      <c r="S537" s="18">
        <v>3</v>
      </c>
      <c r="T537" s="18">
        <v>1</v>
      </c>
      <c r="U537" s="18">
        <v>5</v>
      </c>
      <c r="V537" s="18">
        <v>15</v>
      </c>
      <c r="W537" s="18">
        <v>30</v>
      </c>
      <c r="X537" s="18">
        <v>24</v>
      </c>
      <c r="Y537" s="18">
        <v>35</v>
      </c>
      <c r="Z537" s="18">
        <v>30</v>
      </c>
      <c r="AA537" s="18">
        <v>21</v>
      </c>
      <c r="AB537" s="18">
        <v>4</v>
      </c>
      <c r="AC537" s="18">
        <v>2</v>
      </c>
      <c r="AD537" s="18">
        <v>0</v>
      </c>
      <c r="AE537" s="18">
        <v>0</v>
      </c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0">
        <f t="shared" si="24"/>
        <v>176</v>
      </c>
      <c r="BH537" s="16">
        <v>2136</v>
      </c>
      <c r="BI537" s="14">
        <f t="shared" si="25"/>
        <v>8239.700374531834</v>
      </c>
      <c r="BJ537" s="18" t="str">
        <f t="shared" si="26"/>
        <v>Muito Alta</v>
      </c>
      <c r="BK537" s="3" t="s">
        <v>885</v>
      </c>
    </row>
    <row r="538" spans="1:63" ht="15.75">
      <c r="A538" s="24">
        <v>534</v>
      </c>
      <c r="B538" s="22">
        <v>314570</v>
      </c>
      <c r="C538" s="13" t="s">
        <v>878</v>
      </c>
      <c r="D538" s="22" t="s">
        <v>430</v>
      </c>
      <c r="E538" s="22" t="s">
        <v>545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0">
        <f t="shared" si="24"/>
        <v>0</v>
      </c>
      <c r="BH538" s="16">
        <v>3144</v>
      </c>
      <c r="BI538" s="14">
        <f t="shared" si="25"/>
        <v>0</v>
      </c>
      <c r="BJ538" s="18" t="str">
        <f t="shared" si="26"/>
        <v>Silencioso</v>
      </c>
      <c r="BK538" s="3" t="s">
        <v>885</v>
      </c>
    </row>
    <row r="539" spans="1:63" ht="15.75">
      <c r="A539" s="24">
        <v>535</v>
      </c>
      <c r="B539" s="22">
        <v>314580</v>
      </c>
      <c r="C539" s="13" t="s">
        <v>875</v>
      </c>
      <c r="D539" s="22" t="s">
        <v>262</v>
      </c>
      <c r="E539" s="22" t="s">
        <v>546</v>
      </c>
      <c r="F539" s="18">
        <v>0</v>
      </c>
      <c r="G539" s="18">
        <v>1</v>
      </c>
      <c r="H539" s="18">
        <v>1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1</v>
      </c>
      <c r="R539" s="18">
        <v>0</v>
      </c>
      <c r="S539" s="18">
        <v>0</v>
      </c>
      <c r="T539" s="18">
        <v>0</v>
      </c>
      <c r="U539" s="18">
        <v>2</v>
      </c>
      <c r="V539" s="18">
        <v>3</v>
      </c>
      <c r="W539" s="18">
        <v>2</v>
      </c>
      <c r="X539" s="18">
        <v>6</v>
      </c>
      <c r="Y539" s="18">
        <v>3</v>
      </c>
      <c r="Z539" s="18">
        <v>2</v>
      </c>
      <c r="AA539" s="18">
        <v>3</v>
      </c>
      <c r="AB539" s="18">
        <v>3</v>
      </c>
      <c r="AC539" s="18">
        <v>1</v>
      </c>
      <c r="AD539" s="18">
        <v>1</v>
      </c>
      <c r="AE539" s="18">
        <v>0</v>
      </c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0">
        <f t="shared" si="24"/>
        <v>29</v>
      </c>
      <c r="BH539" s="16">
        <v>4647</v>
      </c>
      <c r="BI539" s="14">
        <f t="shared" si="25"/>
        <v>624.0585323864859</v>
      </c>
      <c r="BJ539" s="18" t="str">
        <f t="shared" si="26"/>
        <v>Muito Alta</v>
      </c>
      <c r="BK539" s="3" t="s">
        <v>885</v>
      </c>
    </row>
    <row r="540" spans="1:63" ht="15.75">
      <c r="A540" s="24">
        <v>536</v>
      </c>
      <c r="B540" s="22">
        <v>314585</v>
      </c>
      <c r="C540" s="13" t="s">
        <v>872</v>
      </c>
      <c r="D540" s="22" t="s">
        <v>617</v>
      </c>
      <c r="E540" s="22" t="s">
        <v>547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1</v>
      </c>
      <c r="T540" s="18">
        <v>1</v>
      </c>
      <c r="U540" s="18">
        <v>0</v>
      </c>
      <c r="V540" s="18">
        <v>0</v>
      </c>
      <c r="W540" s="18">
        <v>0</v>
      </c>
      <c r="X540" s="18">
        <v>1</v>
      </c>
      <c r="Y540" s="18">
        <v>1</v>
      </c>
      <c r="Z540" s="18">
        <v>0</v>
      </c>
      <c r="AA540" s="18">
        <v>1</v>
      </c>
      <c r="AB540" s="18">
        <v>0</v>
      </c>
      <c r="AC540" s="18">
        <v>0</v>
      </c>
      <c r="AD540" s="18">
        <v>0</v>
      </c>
      <c r="AE540" s="18">
        <v>0</v>
      </c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0">
        <f t="shared" si="24"/>
        <v>5</v>
      </c>
      <c r="BH540" s="16">
        <v>7954</v>
      </c>
      <c r="BI540" s="14">
        <f t="shared" si="25"/>
        <v>62.861453356801604</v>
      </c>
      <c r="BJ540" s="18" t="str">
        <f t="shared" si="26"/>
        <v>Baixa</v>
      </c>
      <c r="BK540" s="3" t="s">
        <v>885</v>
      </c>
    </row>
    <row r="541" spans="1:63" ht="15.75">
      <c r="A541" s="24">
        <v>537</v>
      </c>
      <c r="B541" s="22">
        <v>314587</v>
      </c>
      <c r="C541" s="13" t="s">
        <v>878</v>
      </c>
      <c r="D541" s="22" t="s">
        <v>466</v>
      </c>
      <c r="E541" s="22" t="s">
        <v>548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2</v>
      </c>
      <c r="Z541" s="18">
        <v>1</v>
      </c>
      <c r="AA541" s="18">
        <v>0</v>
      </c>
      <c r="AB541" s="18">
        <v>0</v>
      </c>
      <c r="AC541" s="18">
        <v>1</v>
      </c>
      <c r="AD541" s="18">
        <v>0</v>
      </c>
      <c r="AE541" s="18">
        <v>0</v>
      </c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0">
        <f t="shared" si="24"/>
        <v>4</v>
      </c>
      <c r="BH541" s="16">
        <v>39121</v>
      </c>
      <c r="BI541" s="14">
        <f t="shared" si="25"/>
        <v>10.224687507988037</v>
      </c>
      <c r="BJ541" s="18" t="str">
        <f t="shared" si="26"/>
        <v>Baixa</v>
      </c>
      <c r="BK541" s="3" t="s">
        <v>886</v>
      </c>
    </row>
    <row r="542" spans="1:63" ht="15.75">
      <c r="A542" s="24">
        <v>538</v>
      </c>
      <c r="B542" s="22">
        <v>314590</v>
      </c>
      <c r="C542" s="13" t="s">
        <v>879</v>
      </c>
      <c r="D542" s="22" t="s">
        <v>75</v>
      </c>
      <c r="E542" s="22" t="s">
        <v>549</v>
      </c>
      <c r="F542" s="18">
        <v>0</v>
      </c>
      <c r="G542" s="18">
        <v>3</v>
      </c>
      <c r="H542" s="18">
        <v>0</v>
      </c>
      <c r="I542" s="18">
        <v>0</v>
      </c>
      <c r="J542" s="18">
        <v>3</v>
      </c>
      <c r="K542" s="18">
        <v>2</v>
      </c>
      <c r="L542" s="18">
        <v>0</v>
      </c>
      <c r="M542" s="18">
        <v>0</v>
      </c>
      <c r="N542" s="18">
        <v>2</v>
      </c>
      <c r="O542" s="18">
        <v>0</v>
      </c>
      <c r="P542" s="18">
        <v>2</v>
      </c>
      <c r="Q542" s="18">
        <v>7</v>
      </c>
      <c r="R542" s="18">
        <v>2</v>
      </c>
      <c r="S542" s="18">
        <v>12</v>
      </c>
      <c r="T542" s="18">
        <v>8</v>
      </c>
      <c r="U542" s="18">
        <v>8</v>
      </c>
      <c r="V542" s="18">
        <v>10</v>
      </c>
      <c r="W542" s="18">
        <v>22</v>
      </c>
      <c r="X542" s="18">
        <v>22</v>
      </c>
      <c r="Y542" s="18">
        <v>11</v>
      </c>
      <c r="Z542" s="18">
        <v>10</v>
      </c>
      <c r="AA542" s="18">
        <v>11</v>
      </c>
      <c r="AB542" s="18">
        <v>8</v>
      </c>
      <c r="AC542" s="18">
        <v>0</v>
      </c>
      <c r="AD542" s="18">
        <v>0</v>
      </c>
      <c r="AE542" s="18">
        <v>0</v>
      </c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0">
        <f t="shared" si="24"/>
        <v>143</v>
      </c>
      <c r="BH542" s="16">
        <v>33481</v>
      </c>
      <c r="BI542" s="14">
        <f t="shared" si="25"/>
        <v>427.10791195006124</v>
      </c>
      <c r="BJ542" s="18" t="str">
        <f t="shared" si="26"/>
        <v>Alta</v>
      </c>
      <c r="BK542" s="3" t="s">
        <v>886</v>
      </c>
    </row>
    <row r="543" spans="1:63" ht="15.75">
      <c r="A543" s="24">
        <v>539</v>
      </c>
      <c r="B543" s="22">
        <v>314600</v>
      </c>
      <c r="C543" s="13" t="s">
        <v>877</v>
      </c>
      <c r="D543" s="22" t="s">
        <v>623</v>
      </c>
      <c r="E543" s="22" t="s">
        <v>550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1</v>
      </c>
      <c r="Q543" s="18">
        <v>3</v>
      </c>
      <c r="R543" s="18">
        <v>2</v>
      </c>
      <c r="S543" s="18">
        <v>1</v>
      </c>
      <c r="T543" s="18">
        <v>1</v>
      </c>
      <c r="U543" s="18">
        <v>0</v>
      </c>
      <c r="V543" s="18">
        <v>1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0">
        <f t="shared" si="24"/>
        <v>9</v>
      </c>
      <c r="BH543" s="16">
        <v>73994</v>
      </c>
      <c r="BI543" s="14">
        <f t="shared" si="25"/>
        <v>12.163148363380815</v>
      </c>
      <c r="BJ543" s="18" t="str">
        <f t="shared" si="26"/>
        <v>Baixa</v>
      </c>
      <c r="BK543" s="3" t="s">
        <v>887</v>
      </c>
    </row>
    <row r="544" spans="1:63" ht="15.75">
      <c r="A544" s="24">
        <v>540</v>
      </c>
      <c r="B544" s="22">
        <v>314610</v>
      </c>
      <c r="C544" s="13" t="s">
        <v>871</v>
      </c>
      <c r="D544" s="22" t="s">
        <v>80</v>
      </c>
      <c r="E544" s="22" t="s">
        <v>551</v>
      </c>
      <c r="F544" s="18">
        <v>1</v>
      </c>
      <c r="G544" s="18">
        <v>0</v>
      </c>
      <c r="H544" s="18">
        <v>1</v>
      </c>
      <c r="I544" s="18">
        <v>0</v>
      </c>
      <c r="J544" s="18">
        <v>0</v>
      </c>
      <c r="K544" s="18">
        <v>2</v>
      </c>
      <c r="L544" s="18">
        <v>2</v>
      </c>
      <c r="M544" s="18">
        <v>0</v>
      </c>
      <c r="N544" s="18">
        <v>0</v>
      </c>
      <c r="O544" s="18">
        <v>2</v>
      </c>
      <c r="P544" s="18">
        <v>0</v>
      </c>
      <c r="Q544" s="18">
        <v>7</v>
      </c>
      <c r="R544" s="18">
        <v>1</v>
      </c>
      <c r="S544" s="18">
        <v>4</v>
      </c>
      <c r="T544" s="18">
        <v>6</v>
      </c>
      <c r="U544" s="18">
        <v>7</v>
      </c>
      <c r="V544" s="18">
        <v>15</v>
      </c>
      <c r="W544" s="18">
        <v>16</v>
      </c>
      <c r="X544" s="18">
        <v>14</v>
      </c>
      <c r="Y544" s="18">
        <v>22</v>
      </c>
      <c r="Z544" s="18">
        <v>14</v>
      </c>
      <c r="AA544" s="18">
        <v>9</v>
      </c>
      <c r="AB544" s="18">
        <v>4</v>
      </c>
      <c r="AC544" s="18">
        <v>1</v>
      </c>
      <c r="AD544" s="18">
        <v>0</v>
      </c>
      <c r="AE544" s="18">
        <v>0</v>
      </c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0">
        <f t="shared" si="24"/>
        <v>128</v>
      </c>
      <c r="BH544" s="16">
        <v>5954</v>
      </c>
      <c r="BI544" s="14">
        <f t="shared" si="25"/>
        <v>2149.8152502519315</v>
      </c>
      <c r="BJ544" s="18" t="str">
        <f t="shared" si="26"/>
        <v>Muito Alta</v>
      </c>
      <c r="BK544" s="3" t="s">
        <v>885</v>
      </c>
    </row>
    <row r="545" spans="1:63" ht="15.75">
      <c r="A545" s="24">
        <v>541</v>
      </c>
      <c r="B545" s="22">
        <v>314620</v>
      </c>
      <c r="C545" s="13" t="s">
        <v>876</v>
      </c>
      <c r="D545" s="22" t="s">
        <v>811</v>
      </c>
      <c r="E545" s="22" t="s">
        <v>552</v>
      </c>
      <c r="F545" s="18">
        <v>0</v>
      </c>
      <c r="G545" s="18">
        <v>0</v>
      </c>
      <c r="H545" s="18">
        <v>0</v>
      </c>
      <c r="I545" s="18">
        <v>1</v>
      </c>
      <c r="J545" s="18">
        <v>1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1</v>
      </c>
      <c r="W545" s="18">
        <v>1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0">
        <f t="shared" si="24"/>
        <v>4</v>
      </c>
      <c r="BH545" s="16">
        <v>6332</v>
      </c>
      <c r="BI545" s="14">
        <f t="shared" si="25"/>
        <v>63.17119393556538</v>
      </c>
      <c r="BJ545" s="18" t="str">
        <f t="shared" si="26"/>
        <v>Baixa</v>
      </c>
      <c r="BK545" s="3" t="s">
        <v>885</v>
      </c>
    </row>
    <row r="546" spans="1:63" ht="15.75">
      <c r="A546" s="24">
        <v>542</v>
      </c>
      <c r="B546" s="22">
        <v>314625</v>
      </c>
      <c r="C546" s="13" t="s">
        <v>881</v>
      </c>
      <c r="D546" s="22" t="s">
        <v>512</v>
      </c>
      <c r="E546" s="22" t="s">
        <v>553</v>
      </c>
      <c r="F546" s="18">
        <v>0</v>
      </c>
      <c r="G546" s="18">
        <v>0</v>
      </c>
      <c r="H546" s="18">
        <v>0</v>
      </c>
      <c r="I546" s="18">
        <v>0</v>
      </c>
      <c r="J546" s="18">
        <v>2</v>
      </c>
      <c r="K546" s="18">
        <v>0</v>
      </c>
      <c r="L546" s="18">
        <v>0</v>
      </c>
      <c r="M546" s="18">
        <v>2</v>
      </c>
      <c r="N546" s="18">
        <v>6</v>
      </c>
      <c r="O546" s="18">
        <v>7</v>
      </c>
      <c r="P546" s="18">
        <v>7</v>
      </c>
      <c r="Q546" s="18">
        <v>5</v>
      </c>
      <c r="R546" s="18">
        <v>22</v>
      </c>
      <c r="S546" s="18">
        <v>34</v>
      </c>
      <c r="T546" s="18">
        <v>18</v>
      </c>
      <c r="U546" s="18">
        <v>30</v>
      </c>
      <c r="V546" s="18">
        <v>58</v>
      </c>
      <c r="W546" s="18">
        <v>47</v>
      </c>
      <c r="X546" s="18">
        <v>29</v>
      </c>
      <c r="Y546" s="18">
        <v>11</v>
      </c>
      <c r="Z546" s="18">
        <v>8</v>
      </c>
      <c r="AA546" s="18">
        <v>12</v>
      </c>
      <c r="AB546" s="18">
        <v>15</v>
      </c>
      <c r="AC546" s="18">
        <v>3</v>
      </c>
      <c r="AD546" s="18">
        <v>0</v>
      </c>
      <c r="AE546" s="18">
        <v>0</v>
      </c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0">
        <f t="shared" si="24"/>
        <v>316</v>
      </c>
      <c r="BH546" s="16">
        <v>20052</v>
      </c>
      <c r="BI546" s="14">
        <f t="shared" si="25"/>
        <v>1575.902653101935</v>
      </c>
      <c r="BJ546" s="18" t="str">
        <f t="shared" si="26"/>
        <v>Muito Alta</v>
      </c>
      <c r="BK546" s="3" t="s">
        <v>885</v>
      </c>
    </row>
    <row r="547" spans="1:63" ht="15.75">
      <c r="A547" s="24">
        <v>543</v>
      </c>
      <c r="B547" s="22">
        <v>314630</v>
      </c>
      <c r="C547" s="13" t="s">
        <v>876</v>
      </c>
      <c r="D547" s="22" t="s">
        <v>811</v>
      </c>
      <c r="E547" s="22" t="s">
        <v>554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2</v>
      </c>
      <c r="V547" s="18">
        <v>3</v>
      </c>
      <c r="W547" s="18">
        <v>2</v>
      </c>
      <c r="X547" s="18">
        <v>4</v>
      </c>
      <c r="Y547" s="18">
        <v>9</v>
      </c>
      <c r="Z547" s="18">
        <v>31</v>
      </c>
      <c r="AA547" s="18">
        <v>27</v>
      </c>
      <c r="AB547" s="18">
        <v>6</v>
      </c>
      <c r="AC547" s="18">
        <v>0</v>
      </c>
      <c r="AD547" s="18">
        <v>0</v>
      </c>
      <c r="AE547" s="18">
        <v>0</v>
      </c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0">
        <f t="shared" si="24"/>
        <v>84</v>
      </c>
      <c r="BH547" s="16">
        <v>4510</v>
      </c>
      <c r="BI547" s="14">
        <f t="shared" si="25"/>
        <v>1862.527716186253</v>
      </c>
      <c r="BJ547" s="18" t="str">
        <f t="shared" si="26"/>
        <v>Muito Alta</v>
      </c>
      <c r="BK547" s="3" t="s">
        <v>885</v>
      </c>
    </row>
    <row r="548" spans="1:63" ht="15.75">
      <c r="A548" s="24">
        <v>544</v>
      </c>
      <c r="B548" s="22">
        <v>314655</v>
      </c>
      <c r="C548" s="13" t="s">
        <v>881</v>
      </c>
      <c r="D548" s="22" t="s">
        <v>512</v>
      </c>
      <c r="E548" s="22" t="s">
        <v>555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3</v>
      </c>
      <c r="V548" s="18">
        <v>14</v>
      </c>
      <c r="W548" s="18">
        <v>10</v>
      </c>
      <c r="X548" s="18">
        <v>34</v>
      </c>
      <c r="Y548" s="18">
        <v>35</v>
      </c>
      <c r="Z548" s="18">
        <v>8</v>
      </c>
      <c r="AA548" s="18">
        <v>5</v>
      </c>
      <c r="AB548" s="18">
        <v>2</v>
      </c>
      <c r="AC548" s="18">
        <v>0</v>
      </c>
      <c r="AD548" s="18">
        <v>0</v>
      </c>
      <c r="AE548" s="18">
        <v>0</v>
      </c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0">
        <f t="shared" si="24"/>
        <v>111</v>
      </c>
      <c r="BH548" s="16">
        <v>8270</v>
      </c>
      <c r="BI548" s="14">
        <f t="shared" si="25"/>
        <v>1342.2007255139058</v>
      </c>
      <c r="BJ548" s="18" t="str">
        <f t="shared" si="26"/>
        <v>Muito Alta</v>
      </c>
      <c r="BK548" s="3" t="s">
        <v>885</v>
      </c>
    </row>
    <row r="549" spans="1:63" ht="15.75">
      <c r="A549" s="24">
        <v>545</v>
      </c>
      <c r="B549" s="22">
        <v>314640</v>
      </c>
      <c r="C549" s="13" t="s">
        <v>871</v>
      </c>
      <c r="D549" s="22" t="s">
        <v>795</v>
      </c>
      <c r="E549" s="22" t="s">
        <v>556</v>
      </c>
      <c r="F549" s="18">
        <v>0</v>
      </c>
      <c r="G549" s="18">
        <v>1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2</v>
      </c>
      <c r="O549" s="18">
        <v>3</v>
      </c>
      <c r="P549" s="18">
        <v>2</v>
      </c>
      <c r="Q549" s="18">
        <v>0</v>
      </c>
      <c r="R549" s="18">
        <v>3</v>
      </c>
      <c r="S549" s="18">
        <v>12</v>
      </c>
      <c r="T549" s="18">
        <v>7</v>
      </c>
      <c r="U549" s="18">
        <v>11</v>
      </c>
      <c r="V549" s="18">
        <v>10</v>
      </c>
      <c r="W549" s="18">
        <v>11</v>
      </c>
      <c r="X549" s="18">
        <v>8</v>
      </c>
      <c r="Y549" s="18">
        <v>3</v>
      </c>
      <c r="Z549" s="18">
        <v>4</v>
      </c>
      <c r="AA549" s="18">
        <v>6</v>
      </c>
      <c r="AB549" s="18">
        <v>3</v>
      </c>
      <c r="AC549" s="18">
        <v>2</v>
      </c>
      <c r="AD549" s="18">
        <v>0</v>
      </c>
      <c r="AE549" s="18">
        <v>0</v>
      </c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0">
        <f t="shared" si="24"/>
        <v>88</v>
      </c>
      <c r="BH549" s="16">
        <v>6084</v>
      </c>
      <c r="BI549" s="14">
        <f t="shared" si="25"/>
        <v>1446.4168310322157</v>
      </c>
      <c r="BJ549" s="18" t="str">
        <f t="shared" si="26"/>
        <v>Muito Alta</v>
      </c>
      <c r="BK549" s="3" t="s">
        <v>885</v>
      </c>
    </row>
    <row r="550" spans="1:63" ht="15.75">
      <c r="A550" s="24">
        <v>546</v>
      </c>
      <c r="B550" s="22">
        <v>314650</v>
      </c>
      <c r="C550" s="13" t="s">
        <v>875</v>
      </c>
      <c r="D550" s="22" t="s">
        <v>262</v>
      </c>
      <c r="E550" s="22" t="s">
        <v>557</v>
      </c>
      <c r="F550" s="18">
        <v>0</v>
      </c>
      <c r="G550" s="18">
        <v>3</v>
      </c>
      <c r="H550" s="18">
        <v>2</v>
      </c>
      <c r="I550" s="18">
        <v>0</v>
      </c>
      <c r="J550" s="18">
        <v>4</v>
      </c>
      <c r="K550" s="18">
        <v>1</v>
      </c>
      <c r="L550" s="18">
        <v>4</v>
      </c>
      <c r="M550" s="18">
        <v>4</v>
      </c>
      <c r="N550" s="18">
        <v>7</v>
      </c>
      <c r="O550" s="18">
        <v>4</v>
      </c>
      <c r="P550" s="18">
        <v>6</v>
      </c>
      <c r="Q550" s="18">
        <v>9</v>
      </c>
      <c r="R550" s="18">
        <v>6</v>
      </c>
      <c r="S550" s="18">
        <v>4</v>
      </c>
      <c r="T550" s="18">
        <v>15</v>
      </c>
      <c r="U550" s="18">
        <v>13</v>
      </c>
      <c r="V550" s="18">
        <v>13</v>
      </c>
      <c r="W550" s="18">
        <v>10</v>
      </c>
      <c r="X550" s="18">
        <v>11</v>
      </c>
      <c r="Y550" s="18">
        <v>8</v>
      </c>
      <c r="Z550" s="18">
        <v>1</v>
      </c>
      <c r="AA550" s="18">
        <v>3</v>
      </c>
      <c r="AB550" s="18">
        <v>1</v>
      </c>
      <c r="AC550" s="18">
        <v>1</v>
      </c>
      <c r="AD550" s="18">
        <v>0</v>
      </c>
      <c r="AE550" s="18">
        <v>0</v>
      </c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0">
        <f t="shared" si="24"/>
        <v>130</v>
      </c>
      <c r="BH550" s="16">
        <v>1535</v>
      </c>
      <c r="BI550" s="14">
        <f t="shared" si="25"/>
        <v>8469.055374592834</v>
      </c>
      <c r="BJ550" s="18" t="str">
        <f t="shared" si="26"/>
        <v>Muito Alta</v>
      </c>
      <c r="BK550" s="3" t="s">
        <v>885</v>
      </c>
    </row>
    <row r="551" spans="1:63" ht="15.75">
      <c r="A551" s="24">
        <v>547</v>
      </c>
      <c r="B551" s="22">
        <v>314660</v>
      </c>
      <c r="C551" s="13" t="s">
        <v>879</v>
      </c>
      <c r="D551" s="22" t="s">
        <v>75</v>
      </c>
      <c r="E551" s="22" t="s">
        <v>558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0">
        <f t="shared" si="24"/>
        <v>0</v>
      </c>
      <c r="BH551" s="16">
        <v>6621</v>
      </c>
      <c r="BI551" s="14">
        <f t="shared" si="25"/>
        <v>0</v>
      </c>
      <c r="BJ551" s="18" t="str">
        <f t="shared" si="26"/>
        <v>Silencioso</v>
      </c>
      <c r="BK551" s="3" t="s">
        <v>885</v>
      </c>
    </row>
    <row r="552" spans="1:63" ht="15.75">
      <c r="A552" s="24">
        <v>548</v>
      </c>
      <c r="B552" s="22">
        <v>314670</v>
      </c>
      <c r="C552" s="13" t="s">
        <v>878</v>
      </c>
      <c r="D552" s="22" t="s">
        <v>450</v>
      </c>
      <c r="E552" s="22" t="s">
        <v>559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  <c r="AE552" s="18">
        <v>0</v>
      </c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0">
        <f t="shared" si="24"/>
        <v>0</v>
      </c>
      <c r="BH552" s="16">
        <v>5671</v>
      </c>
      <c r="BI552" s="14">
        <f t="shared" si="25"/>
        <v>0</v>
      </c>
      <c r="BJ552" s="18" t="str">
        <f t="shared" si="26"/>
        <v>Silencioso</v>
      </c>
      <c r="BK552" s="3" t="s">
        <v>885</v>
      </c>
    </row>
    <row r="553" spans="1:63" ht="15.75">
      <c r="A553" s="24">
        <v>549</v>
      </c>
      <c r="B553" s="22">
        <v>314675</v>
      </c>
      <c r="C553" s="13" t="s">
        <v>876</v>
      </c>
      <c r="D553" s="22" t="s">
        <v>579</v>
      </c>
      <c r="E553" s="22" t="s">
        <v>560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0">
        <f t="shared" si="24"/>
        <v>0</v>
      </c>
      <c r="BH553" s="16">
        <v>15543</v>
      </c>
      <c r="BI553" s="14">
        <f t="shared" si="25"/>
        <v>0</v>
      </c>
      <c r="BJ553" s="18" t="str">
        <f t="shared" si="26"/>
        <v>Silencioso</v>
      </c>
      <c r="BK553" s="3" t="s">
        <v>885</v>
      </c>
    </row>
    <row r="554" spans="1:63" ht="15.75">
      <c r="A554" s="24">
        <v>550</v>
      </c>
      <c r="B554" s="22">
        <v>314690</v>
      </c>
      <c r="C554" s="13" t="s">
        <v>871</v>
      </c>
      <c r="D554" s="22" t="s">
        <v>795</v>
      </c>
      <c r="E554" s="22" t="s">
        <v>561</v>
      </c>
      <c r="F554" s="18">
        <v>1</v>
      </c>
      <c r="G554" s="18">
        <v>0</v>
      </c>
      <c r="H554" s="18">
        <v>0</v>
      </c>
      <c r="I554" s="18">
        <v>1</v>
      </c>
      <c r="J554" s="18">
        <v>1</v>
      </c>
      <c r="K554" s="18">
        <v>1</v>
      </c>
      <c r="L554" s="18">
        <v>2</v>
      </c>
      <c r="M554" s="18">
        <v>18</v>
      </c>
      <c r="N554" s="18">
        <v>15</v>
      </c>
      <c r="O554" s="18">
        <v>36</v>
      </c>
      <c r="P554" s="18">
        <v>64</v>
      </c>
      <c r="Q554" s="18">
        <v>30</v>
      </c>
      <c r="R554" s="18">
        <v>24</v>
      </c>
      <c r="S554" s="18">
        <v>19</v>
      </c>
      <c r="T554" s="18">
        <v>18</v>
      </c>
      <c r="U554" s="18">
        <v>15</v>
      </c>
      <c r="V554" s="18">
        <v>10</v>
      </c>
      <c r="W554" s="18">
        <v>17</v>
      </c>
      <c r="X554" s="18">
        <v>18</v>
      </c>
      <c r="Y554" s="18">
        <v>26</v>
      </c>
      <c r="Z554" s="18">
        <v>28</v>
      </c>
      <c r="AA554" s="18">
        <v>25</v>
      </c>
      <c r="AB554" s="18">
        <v>13</v>
      </c>
      <c r="AC554" s="18">
        <v>6</v>
      </c>
      <c r="AD554" s="18">
        <v>0</v>
      </c>
      <c r="AE554" s="18">
        <v>0</v>
      </c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0">
        <f t="shared" si="24"/>
        <v>388</v>
      </c>
      <c r="BH554" s="16">
        <v>92430</v>
      </c>
      <c r="BI554" s="14">
        <f t="shared" si="25"/>
        <v>419.7771286378881</v>
      </c>
      <c r="BJ554" s="18" t="str">
        <f t="shared" si="26"/>
        <v>Alta</v>
      </c>
      <c r="BK554" s="3" t="s">
        <v>887</v>
      </c>
    </row>
    <row r="555" spans="1:63" ht="15.75">
      <c r="A555" s="24">
        <v>551</v>
      </c>
      <c r="B555" s="22">
        <v>314710</v>
      </c>
      <c r="C555" s="13" t="s">
        <v>875</v>
      </c>
      <c r="D555" s="22" t="s">
        <v>262</v>
      </c>
      <c r="E555" s="22" t="s">
        <v>562</v>
      </c>
      <c r="F555" s="18">
        <v>0</v>
      </c>
      <c r="G555" s="18">
        <v>3</v>
      </c>
      <c r="H555" s="18">
        <v>2</v>
      </c>
      <c r="I555" s="18">
        <v>1</v>
      </c>
      <c r="J555" s="18">
        <v>2</v>
      </c>
      <c r="K555" s="18">
        <v>4</v>
      </c>
      <c r="L555" s="18">
        <v>4</v>
      </c>
      <c r="M555" s="18">
        <v>2</v>
      </c>
      <c r="N555" s="18">
        <v>11</v>
      </c>
      <c r="O555" s="18">
        <v>30</v>
      </c>
      <c r="P555" s="18">
        <v>27</v>
      </c>
      <c r="Q555" s="18">
        <v>39</v>
      </c>
      <c r="R555" s="18">
        <v>78</v>
      </c>
      <c r="S555" s="18">
        <v>142</v>
      </c>
      <c r="T555" s="18">
        <v>171</v>
      </c>
      <c r="U555" s="18">
        <v>280</v>
      </c>
      <c r="V555" s="18">
        <v>334</v>
      </c>
      <c r="W555" s="18">
        <v>351</v>
      </c>
      <c r="X555" s="18">
        <v>334</v>
      </c>
      <c r="Y555" s="18">
        <v>370</v>
      </c>
      <c r="Z555" s="18">
        <v>206</v>
      </c>
      <c r="AA555" s="18">
        <v>112</v>
      </c>
      <c r="AB555" s="18">
        <v>31</v>
      </c>
      <c r="AC555" s="18">
        <v>2</v>
      </c>
      <c r="AD555" s="18">
        <v>0</v>
      </c>
      <c r="AE555" s="18">
        <v>0</v>
      </c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0">
        <f t="shared" si="24"/>
        <v>2536</v>
      </c>
      <c r="BH555" s="16">
        <v>93101</v>
      </c>
      <c r="BI555" s="14">
        <f t="shared" si="25"/>
        <v>2723.9234809507957</v>
      </c>
      <c r="BJ555" s="18" t="str">
        <f t="shared" si="26"/>
        <v>Muito Alta</v>
      </c>
      <c r="BK555" s="3" t="s">
        <v>887</v>
      </c>
    </row>
    <row r="556" spans="1:63" ht="15.75">
      <c r="A556" s="24">
        <v>552</v>
      </c>
      <c r="B556" s="22">
        <v>314700</v>
      </c>
      <c r="C556" s="13" t="s">
        <v>880</v>
      </c>
      <c r="D556" s="22" t="s">
        <v>832</v>
      </c>
      <c r="E556" s="22" t="s">
        <v>563</v>
      </c>
      <c r="F556" s="18">
        <v>61</v>
      </c>
      <c r="G556" s="18">
        <v>74</v>
      </c>
      <c r="H556" s="18">
        <v>139</v>
      </c>
      <c r="I556" s="18">
        <v>145</v>
      </c>
      <c r="J556" s="18">
        <v>129</v>
      </c>
      <c r="K556" s="18">
        <v>110</v>
      </c>
      <c r="L556" s="18">
        <v>124</v>
      </c>
      <c r="M556" s="18">
        <v>117</v>
      </c>
      <c r="N556" s="18">
        <v>82</v>
      </c>
      <c r="O556" s="18">
        <v>189</v>
      </c>
      <c r="P556" s="18">
        <v>129</v>
      </c>
      <c r="Q556" s="18">
        <v>218</v>
      </c>
      <c r="R556" s="18">
        <v>136</v>
      </c>
      <c r="S556" s="18">
        <v>159</v>
      </c>
      <c r="T556" s="18">
        <v>128</v>
      </c>
      <c r="U556" s="18">
        <v>130</v>
      </c>
      <c r="V556" s="18">
        <v>204</v>
      </c>
      <c r="W556" s="18">
        <v>156</v>
      </c>
      <c r="X556" s="18">
        <v>125</v>
      </c>
      <c r="Y556" s="18">
        <v>94</v>
      </c>
      <c r="Z556" s="18">
        <v>76</v>
      </c>
      <c r="AA556" s="18">
        <v>59</v>
      </c>
      <c r="AB556" s="18">
        <v>34</v>
      </c>
      <c r="AC556" s="18">
        <v>0</v>
      </c>
      <c r="AD556" s="18">
        <v>0</v>
      </c>
      <c r="AE556" s="18">
        <v>0</v>
      </c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0">
        <f t="shared" si="24"/>
        <v>2818</v>
      </c>
      <c r="BH556" s="16">
        <v>21418</v>
      </c>
      <c r="BI556" s="14">
        <f t="shared" si="25"/>
        <v>13157.15753104865</v>
      </c>
      <c r="BJ556" s="18" t="str">
        <f t="shared" si="26"/>
        <v>Muito Alta</v>
      </c>
      <c r="BK556" s="3" t="s">
        <v>885</v>
      </c>
    </row>
    <row r="557" spans="1:63" ht="15.75">
      <c r="A557" s="24">
        <v>553</v>
      </c>
      <c r="B557" s="22">
        <v>314720</v>
      </c>
      <c r="C557" s="13" t="s">
        <v>877</v>
      </c>
      <c r="D557" s="22" t="s">
        <v>30</v>
      </c>
      <c r="E557" s="22" t="s">
        <v>564</v>
      </c>
      <c r="F557" s="18">
        <v>0</v>
      </c>
      <c r="G557" s="18">
        <v>0</v>
      </c>
      <c r="H557" s="18">
        <v>0</v>
      </c>
      <c r="I557" s="18">
        <v>1</v>
      </c>
      <c r="J557" s="18">
        <v>0</v>
      </c>
      <c r="K557" s="18">
        <v>0</v>
      </c>
      <c r="L557" s="18">
        <v>0</v>
      </c>
      <c r="M557" s="18">
        <v>0</v>
      </c>
      <c r="N557" s="18">
        <v>1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1</v>
      </c>
      <c r="X557" s="18">
        <v>1</v>
      </c>
      <c r="Y557" s="18">
        <v>0</v>
      </c>
      <c r="Z557" s="18">
        <v>4</v>
      </c>
      <c r="AA557" s="18">
        <v>1</v>
      </c>
      <c r="AB557" s="18">
        <v>0</v>
      </c>
      <c r="AC557" s="18">
        <v>4</v>
      </c>
      <c r="AD557" s="18">
        <v>0</v>
      </c>
      <c r="AE557" s="18">
        <v>0</v>
      </c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0">
        <f t="shared" si="24"/>
        <v>13</v>
      </c>
      <c r="BH557" s="16">
        <v>20940</v>
      </c>
      <c r="BI557" s="14">
        <f t="shared" si="25"/>
        <v>62.082139446036294</v>
      </c>
      <c r="BJ557" s="18" t="str">
        <f t="shared" si="26"/>
        <v>Baixa</v>
      </c>
      <c r="BK557" s="3" t="s">
        <v>885</v>
      </c>
    </row>
    <row r="558" spans="1:63" ht="15.75">
      <c r="A558" s="24">
        <v>554</v>
      </c>
      <c r="B558" s="22">
        <v>314730</v>
      </c>
      <c r="C558" s="13" t="s">
        <v>877</v>
      </c>
      <c r="D558" s="22" t="s">
        <v>623</v>
      </c>
      <c r="E558" s="22" t="s">
        <v>565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1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  <c r="AE558" s="18">
        <v>0</v>
      </c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0">
        <f t="shared" si="24"/>
        <v>1</v>
      </c>
      <c r="BH558" s="16">
        <v>24375</v>
      </c>
      <c r="BI558" s="14">
        <f t="shared" si="25"/>
        <v>4.102564102564102</v>
      </c>
      <c r="BJ558" s="18" t="str">
        <f t="shared" si="26"/>
        <v>Baixa</v>
      </c>
      <c r="BK558" s="3" t="s">
        <v>885</v>
      </c>
    </row>
    <row r="559" spans="1:63" ht="15.75">
      <c r="A559" s="24">
        <v>555</v>
      </c>
      <c r="B559" s="22">
        <v>314740</v>
      </c>
      <c r="C559" s="13" t="s">
        <v>871</v>
      </c>
      <c r="D559" s="22" t="s">
        <v>795</v>
      </c>
      <c r="E559" s="22" t="s">
        <v>566</v>
      </c>
      <c r="F559" s="18">
        <v>0</v>
      </c>
      <c r="G559" s="18">
        <v>0</v>
      </c>
      <c r="H559" s="18">
        <v>0</v>
      </c>
      <c r="I559" s="18">
        <v>1</v>
      </c>
      <c r="J559" s="18">
        <v>0</v>
      </c>
      <c r="K559" s="18">
        <v>0</v>
      </c>
      <c r="L559" s="18">
        <v>2</v>
      </c>
      <c r="M559" s="18">
        <v>2</v>
      </c>
      <c r="N559" s="18">
        <v>2</v>
      </c>
      <c r="O559" s="18">
        <v>1</v>
      </c>
      <c r="P559" s="18">
        <v>3</v>
      </c>
      <c r="Q559" s="18">
        <v>0</v>
      </c>
      <c r="R559" s="18">
        <v>2</v>
      </c>
      <c r="S559" s="18">
        <v>3</v>
      </c>
      <c r="T559" s="18">
        <v>2</v>
      </c>
      <c r="U559" s="18">
        <v>16</v>
      </c>
      <c r="V559" s="18">
        <v>16</v>
      </c>
      <c r="W559" s="18">
        <v>15</v>
      </c>
      <c r="X559" s="18">
        <v>19</v>
      </c>
      <c r="Y559" s="18">
        <v>28</v>
      </c>
      <c r="Z559" s="18">
        <v>28</v>
      </c>
      <c r="AA559" s="18">
        <v>20</v>
      </c>
      <c r="AB559" s="18">
        <v>14</v>
      </c>
      <c r="AC559" s="18">
        <v>10</v>
      </c>
      <c r="AD559" s="18">
        <v>0</v>
      </c>
      <c r="AE559" s="18">
        <v>0</v>
      </c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0">
        <f t="shared" si="24"/>
        <v>184</v>
      </c>
      <c r="BH559" s="16">
        <v>1664</v>
      </c>
      <c r="BI559" s="14">
        <f t="shared" si="25"/>
        <v>11057.692307692307</v>
      </c>
      <c r="BJ559" s="18" t="str">
        <f t="shared" si="26"/>
        <v>Muito Alta</v>
      </c>
      <c r="BK559" s="3" t="s">
        <v>885</v>
      </c>
    </row>
    <row r="560" spans="1:63" ht="15.75">
      <c r="A560" s="24">
        <v>556</v>
      </c>
      <c r="B560" s="22">
        <v>314760</v>
      </c>
      <c r="C560" s="13" t="s">
        <v>877</v>
      </c>
      <c r="D560" s="22" t="s">
        <v>840</v>
      </c>
      <c r="E560" s="22" t="s">
        <v>567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1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1</v>
      </c>
      <c r="AC560" s="18">
        <v>0</v>
      </c>
      <c r="AD560" s="18">
        <v>0</v>
      </c>
      <c r="AE560" s="18">
        <v>0</v>
      </c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0">
        <f t="shared" si="24"/>
        <v>2</v>
      </c>
      <c r="BH560" s="16">
        <v>16294</v>
      </c>
      <c r="BI560" s="14">
        <f t="shared" si="25"/>
        <v>12.274456855284154</v>
      </c>
      <c r="BJ560" s="18" t="str">
        <f t="shared" si="26"/>
        <v>Baixa</v>
      </c>
      <c r="BK560" s="3" t="s">
        <v>885</v>
      </c>
    </row>
    <row r="561" spans="1:63" ht="15.75">
      <c r="A561" s="24">
        <v>557</v>
      </c>
      <c r="B561" s="22">
        <v>314770</v>
      </c>
      <c r="C561" s="13" t="s">
        <v>875</v>
      </c>
      <c r="D561" s="22" t="s">
        <v>262</v>
      </c>
      <c r="E561" s="22" t="s">
        <v>568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1</v>
      </c>
      <c r="L561" s="18">
        <v>0</v>
      </c>
      <c r="M561" s="18">
        <v>0</v>
      </c>
      <c r="N561" s="18">
        <v>0</v>
      </c>
      <c r="O561" s="18">
        <v>1</v>
      </c>
      <c r="P561" s="18">
        <v>0</v>
      </c>
      <c r="Q561" s="18">
        <v>0</v>
      </c>
      <c r="R561" s="18">
        <v>1</v>
      </c>
      <c r="S561" s="18">
        <v>0</v>
      </c>
      <c r="T561" s="18">
        <v>2</v>
      </c>
      <c r="U561" s="18">
        <v>1</v>
      </c>
      <c r="V561" s="18">
        <v>0</v>
      </c>
      <c r="W561" s="18">
        <v>2</v>
      </c>
      <c r="X561" s="18">
        <v>5</v>
      </c>
      <c r="Y561" s="18">
        <v>6</v>
      </c>
      <c r="Z561" s="18">
        <v>7</v>
      </c>
      <c r="AA561" s="18">
        <v>3</v>
      </c>
      <c r="AB561" s="18">
        <v>4</v>
      </c>
      <c r="AC561" s="18">
        <v>1</v>
      </c>
      <c r="AD561" s="18">
        <v>2</v>
      </c>
      <c r="AE561" s="18">
        <v>0</v>
      </c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0">
        <f t="shared" si="24"/>
        <v>36</v>
      </c>
      <c r="BH561" s="16">
        <v>8112</v>
      </c>
      <c r="BI561" s="14">
        <f t="shared" si="25"/>
        <v>443.7869822485207</v>
      </c>
      <c r="BJ561" s="18" t="str">
        <f t="shared" si="26"/>
        <v>Alta</v>
      </c>
      <c r="BK561" s="3" t="s">
        <v>885</v>
      </c>
    </row>
    <row r="562" spans="1:63" ht="15.75">
      <c r="A562" s="24">
        <v>558</v>
      </c>
      <c r="B562" s="22">
        <v>314780</v>
      </c>
      <c r="C562" s="13" t="s">
        <v>878</v>
      </c>
      <c r="D562" s="22" t="s">
        <v>430</v>
      </c>
      <c r="E562" s="22" t="s">
        <v>862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  <c r="Z562" s="18">
        <v>0</v>
      </c>
      <c r="AA562" s="18">
        <v>0</v>
      </c>
      <c r="AB562" s="18">
        <v>1</v>
      </c>
      <c r="AC562" s="18">
        <v>0</v>
      </c>
      <c r="AD562" s="18">
        <v>0</v>
      </c>
      <c r="AE562" s="18">
        <v>0</v>
      </c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0">
        <f t="shared" si="24"/>
        <v>2</v>
      </c>
      <c r="BH562" s="16">
        <v>2048</v>
      </c>
      <c r="BI562" s="14">
        <f t="shared" si="25"/>
        <v>97.65625</v>
      </c>
      <c r="BJ562" s="18" t="str">
        <f t="shared" si="26"/>
        <v>Baixa</v>
      </c>
      <c r="BK562" s="3" t="s">
        <v>885</v>
      </c>
    </row>
    <row r="563" spans="1:63" ht="15.75">
      <c r="A563" s="24">
        <v>559</v>
      </c>
      <c r="B563" s="22">
        <v>314750</v>
      </c>
      <c r="C563" s="13" t="s">
        <v>871</v>
      </c>
      <c r="D563" s="22" t="s">
        <v>373</v>
      </c>
      <c r="E563" s="22" t="s">
        <v>569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  <c r="AE563" s="18">
        <v>0</v>
      </c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0">
        <f t="shared" si="24"/>
        <v>1</v>
      </c>
      <c r="BH563" s="16">
        <v>113998</v>
      </c>
      <c r="BI563" s="14">
        <f t="shared" si="25"/>
        <v>0.877208372076703</v>
      </c>
      <c r="BJ563" s="18" t="str">
        <f t="shared" si="26"/>
        <v>Baixa</v>
      </c>
      <c r="BK563" s="3" t="s">
        <v>888</v>
      </c>
    </row>
    <row r="564" spans="1:63" ht="15.75">
      <c r="A564" s="24">
        <v>560</v>
      </c>
      <c r="B564" s="22">
        <v>314790</v>
      </c>
      <c r="C564" s="13" t="s">
        <v>877</v>
      </c>
      <c r="D564" s="22" t="s">
        <v>570</v>
      </c>
      <c r="E564" s="22" t="s">
        <v>570</v>
      </c>
      <c r="F564" s="18">
        <v>56</v>
      </c>
      <c r="G564" s="18">
        <v>154</v>
      </c>
      <c r="H564" s="18">
        <v>123</v>
      </c>
      <c r="I564" s="18">
        <v>152</v>
      </c>
      <c r="J564" s="18">
        <v>162</v>
      </c>
      <c r="K564" s="18">
        <v>187</v>
      </c>
      <c r="L564" s="18">
        <v>134</v>
      </c>
      <c r="M564" s="18">
        <v>133</v>
      </c>
      <c r="N564" s="18">
        <v>171</v>
      </c>
      <c r="O564" s="18">
        <v>117</v>
      </c>
      <c r="P564" s="18">
        <v>136</v>
      </c>
      <c r="Q564" s="18">
        <v>147</v>
      </c>
      <c r="R564" s="18">
        <v>160</v>
      </c>
      <c r="S564" s="18">
        <v>120</v>
      </c>
      <c r="T564" s="18">
        <v>156</v>
      </c>
      <c r="U564" s="18">
        <v>144</v>
      </c>
      <c r="V564" s="18">
        <v>174</v>
      </c>
      <c r="W564" s="18">
        <v>106</v>
      </c>
      <c r="X564" s="18">
        <v>138</v>
      </c>
      <c r="Y564" s="18">
        <v>130</v>
      </c>
      <c r="Z564" s="18">
        <v>122</v>
      </c>
      <c r="AA564" s="18">
        <v>112</v>
      </c>
      <c r="AB564" s="18">
        <v>54</v>
      </c>
      <c r="AC564" s="18">
        <v>21</v>
      </c>
      <c r="AD564" s="18">
        <v>0</v>
      </c>
      <c r="AE564" s="18">
        <v>0</v>
      </c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0">
        <f t="shared" si="24"/>
        <v>3109</v>
      </c>
      <c r="BH564" s="16">
        <v>5942</v>
      </c>
      <c r="BI564" s="14">
        <f t="shared" si="25"/>
        <v>52322.45035341636</v>
      </c>
      <c r="BJ564" s="18" t="str">
        <f t="shared" si="26"/>
        <v>Muito Alta</v>
      </c>
      <c r="BK564" s="3" t="s">
        <v>885</v>
      </c>
    </row>
    <row r="565" spans="1:63" ht="15.75">
      <c r="A565" s="24">
        <v>561</v>
      </c>
      <c r="B565" s="22">
        <v>314795</v>
      </c>
      <c r="C565" s="13" t="s">
        <v>881</v>
      </c>
      <c r="D565" s="22" t="s">
        <v>410</v>
      </c>
      <c r="E565" s="22" t="s">
        <v>571</v>
      </c>
      <c r="F565" s="18">
        <v>0</v>
      </c>
      <c r="G565" s="18">
        <v>0</v>
      </c>
      <c r="H565" s="18">
        <v>0</v>
      </c>
      <c r="I565" s="18">
        <v>0</v>
      </c>
      <c r="J565" s="18">
        <v>7</v>
      </c>
      <c r="K565" s="18">
        <v>7</v>
      </c>
      <c r="L565" s="18">
        <v>17</v>
      </c>
      <c r="M565" s="18">
        <v>37</v>
      </c>
      <c r="N565" s="18">
        <v>22</v>
      </c>
      <c r="O565" s="18">
        <v>3</v>
      </c>
      <c r="P565" s="18">
        <v>1</v>
      </c>
      <c r="Q565" s="18">
        <v>1</v>
      </c>
      <c r="R565" s="18">
        <v>3</v>
      </c>
      <c r="S565" s="18">
        <v>0</v>
      </c>
      <c r="T565" s="18">
        <v>0</v>
      </c>
      <c r="U565" s="18">
        <v>0</v>
      </c>
      <c r="V565" s="18">
        <v>1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0">
        <f t="shared" si="24"/>
        <v>99</v>
      </c>
      <c r="BH565" s="16">
        <v>150833</v>
      </c>
      <c r="BI565" s="14">
        <f t="shared" si="25"/>
        <v>65.63550416686004</v>
      </c>
      <c r="BJ565" s="18" t="str">
        <f t="shared" si="26"/>
        <v>Baixa</v>
      </c>
      <c r="BK565" s="3" t="s">
        <v>888</v>
      </c>
    </row>
    <row r="566" spans="1:63" ht="15.75">
      <c r="A566" s="24">
        <v>562</v>
      </c>
      <c r="B566" s="22">
        <v>314800</v>
      </c>
      <c r="C566" s="13" t="s">
        <v>880</v>
      </c>
      <c r="D566" s="22" t="s">
        <v>572</v>
      </c>
      <c r="E566" s="22" t="s">
        <v>572</v>
      </c>
      <c r="F566" s="18">
        <v>1</v>
      </c>
      <c r="G566" s="18">
        <v>2</v>
      </c>
      <c r="H566" s="18">
        <v>1</v>
      </c>
      <c r="I566" s="18">
        <v>6</v>
      </c>
      <c r="J566" s="18">
        <v>14</v>
      </c>
      <c r="K566" s="18">
        <v>12</v>
      </c>
      <c r="L566" s="18">
        <v>46</v>
      </c>
      <c r="M566" s="18">
        <v>62</v>
      </c>
      <c r="N566" s="18">
        <v>100</v>
      </c>
      <c r="O566" s="18">
        <v>154</v>
      </c>
      <c r="P566" s="18">
        <v>240</v>
      </c>
      <c r="Q566" s="18">
        <v>242</v>
      </c>
      <c r="R566" s="18">
        <v>266</v>
      </c>
      <c r="S566" s="18">
        <v>345</v>
      </c>
      <c r="T566" s="18">
        <v>394</v>
      </c>
      <c r="U566" s="18">
        <v>534</v>
      </c>
      <c r="V566" s="18">
        <v>590</v>
      </c>
      <c r="W566" s="18">
        <v>695</v>
      </c>
      <c r="X566" s="18">
        <v>923</v>
      </c>
      <c r="Y566" s="18">
        <v>782</v>
      </c>
      <c r="Z566" s="18">
        <v>403</v>
      </c>
      <c r="AA566" s="18">
        <v>363</v>
      </c>
      <c r="AB566" s="18">
        <v>253</v>
      </c>
      <c r="AC566" s="18">
        <v>61</v>
      </c>
      <c r="AD566" s="18">
        <v>52</v>
      </c>
      <c r="AE566" s="18">
        <v>0</v>
      </c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0">
        <f t="shared" si="24"/>
        <v>6541</v>
      </c>
      <c r="BH566" s="16">
        <v>90041</v>
      </c>
      <c r="BI566" s="14">
        <f t="shared" si="25"/>
        <v>7264.468408835975</v>
      </c>
      <c r="BJ566" s="18" t="str">
        <f t="shared" si="26"/>
        <v>Muito Alta</v>
      </c>
      <c r="BK566" s="3" t="s">
        <v>887</v>
      </c>
    </row>
    <row r="567" spans="1:63" ht="15.75">
      <c r="A567" s="24">
        <v>563</v>
      </c>
      <c r="B567" s="22">
        <v>314810</v>
      </c>
      <c r="C567" s="13" t="s">
        <v>870</v>
      </c>
      <c r="D567" s="22" t="s">
        <v>830</v>
      </c>
      <c r="E567" s="22" t="s">
        <v>573</v>
      </c>
      <c r="F567" s="18">
        <v>2</v>
      </c>
      <c r="G567" s="18">
        <v>1</v>
      </c>
      <c r="H567" s="18">
        <v>1</v>
      </c>
      <c r="I567" s="18">
        <v>5</v>
      </c>
      <c r="J567" s="18">
        <v>7</v>
      </c>
      <c r="K567" s="18">
        <v>10</v>
      </c>
      <c r="L567" s="18">
        <v>23</v>
      </c>
      <c r="M567" s="18">
        <v>18</v>
      </c>
      <c r="N567" s="18">
        <v>9</v>
      </c>
      <c r="O567" s="18">
        <v>20</v>
      </c>
      <c r="P567" s="18">
        <v>41</v>
      </c>
      <c r="Q567" s="18">
        <v>53</v>
      </c>
      <c r="R567" s="18">
        <v>88</v>
      </c>
      <c r="S567" s="18">
        <v>174</v>
      </c>
      <c r="T567" s="18">
        <v>229</v>
      </c>
      <c r="U567" s="18">
        <v>325</v>
      </c>
      <c r="V567" s="18">
        <v>403</v>
      </c>
      <c r="W567" s="18">
        <v>259</v>
      </c>
      <c r="X567" s="18">
        <v>196</v>
      </c>
      <c r="Y567" s="18">
        <v>127</v>
      </c>
      <c r="Z567" s="18">
        <v>76</v>
      </c>
      <c r="AA567" s="18">
        <v>71</v>
      </c>
      <c r="AB567" s="18">
        <v>22</v>
      </c>
      <c r="AC567" s="18">
        <v>9</v>
      </c>
      <c r="AD567" s="18">
        <v>1</v>
      </c>
      <c r="AE567" s="18">
        <v>0</v>
      </c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0">
        <f t="shared" si="24"/>
        <v>2170</v>
      </c>
      <c r="BH567" s="16">
        <v>5652</v>
      </c>
      <c r="BI567" s="14">
        <f t="shared" si="25"/>
        <v>38393.4890304317</v>
      </c>
      <c r="BJ567" s="18" t="str">
        <f t="shared" si="26"/>
        <v>Muito Alta</v>
      </c>
      <c r="BK567" s="3" t="s">
        <v>885</v>
      </c>
    </row>
    <row r="568" spans="1:63" ht="15.75">
      <c r="A568" s="24">
        <v>564</v>
      </c>
      <c r="B568" s="22">
        <v>314820</v>
      </c>
      <c r="C568" s="13" t="s">
        <v>878</v>
      </c>
      <c r="D568" s="22" t="s">
        <v>826</v>
      </c>
      <c r="E568" s="22" t="s">
        <v>574</v>
      </c>
      <c r="F568" s="18">
        <v>0</v>
      </c>
      <c r="G568" s="18">
        <v>1</v>
      </c>
      <c r="H568" s="18">
        <v>1</v>
      </c>
      <c r="I568" s="18">
        <v>1</v>
      </c>
      <c r="J568" s="18">
        <v>2</v>
      </c>
      <c r="K568" s="18">
        <v>9</v>
      </c>
      <c r="L568" s="18">
        <v>6</v>
      </c>
      <c r="M568" s="18">
        <v>6</v>
      </c>
      <c r="N568" s="18">
        <v>17</v>
      </c>
      <c r="O568" s="18">
        <v>13</v>
      </c>
      <c r="P568" s="18">
        <v>8</v>
      </c>
      <c r="Q568" s="18">
        <v>2</v>
      </c>
      <c r="R568" s="18">
        <v>0</v>
      </c>
      <c r="S568" s="18">
        <v>0</v>
      </c>
      <c r="T568" s="18">
        <v>3</v>
      </c>
      <c r="U568" s="18">
        <v>0</v>
      </c>
      <c r="V568" s="18">
        <v>2</v>
      </c>
      <c r="W568" s="18">
        <v>6</v>
      </c>
      <c r="X568" s="18">
        <v>5</v>
      </c>
      <c r="Y568" s="18">
        <v>1</v>
      </c>
      <c r="Z568" s="18">
        <v>0</v>
      </c>
      <c r="AA568" s="18">
        <v>1</v>
      </c>
      <c r="AB568" s="18">
        <v>0</v>
      </c>
      <c r="AC568" s="18">
        <v>0</v>
      </c>
      <c r="AD568" s="18">
        <v>0</v>
      </c>
      <c r="AE568" s="18">
        <v>0</v>
      </c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0">
        <f t="shared" si="24"/>
        <v>84</v>
      </c>
      <c r="BH568" s="16">
        <v>9557</v>
      </c>
      <c r="BI568" s="14">
        <f t="shared" si="25"/>
        <v>878.9369048864705</v>
      </c>
      <c r="BJ568" s="18" t="str">
        <f t="shared" si="26"/>
        <v>Muito Alta</v>
      </c>
      <c r="BK568" s="3" t="s">
        <v>885</v>
      </c>
    </row>
    <row r="569" spans="1:63" ht="15.75">
      <c r="A569" s="24">
        <v>565</v>
      </c>
      <c r="B569" s="22">
        <v>314830</v>
      </c>
      <c r="C569" s="13" t="s">
        <v>872</v>
      </c>
      <c r="D569" s="22" t="s">
        <v>617</v>
      </c>
      <c r="E569" s="22" t="s">
        <v>575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1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  <c r="AE569" s="18">
        <v>0</v>
      </c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0">
        <f t="shared" si="24"/>
        <v>1</v>
      </c>
      <c r="BH569" s="16">
        <v>4849</v>
      </c>
      <c r="BI569" s="14">
        <f t="shared" si="25"/>
        <v>20.622808826562178</v>
      </c>
      <c r="BJ569" s="18" t="str">
        <f t="shared" si="26"/>
        <v>Baixa</v>
      </c>
      <c r="BK569" s="3" t="s">
        <v>885</v>
      </c>
    </row>
    <row r="570" spans="1:63" ht="15.75">
      <c r="A570" s="24">
        <v>566</v>
      </c>
      <c r="B570" s="22">
        <v>314840</v>
      </c>
      <c r="C570" s="13" t="s">
        <v>873</v>
      </c>
      <c r="D570" s="22" t="s">
        <v>327</v>
      </c>
      <c r="E570" s="22" t="s">
        <v>576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1</v>
      </c>
      <c r="S570" s="18">
        <v>2</v>
      </c>
      <c r="T570" s="18">
        <v>0</v>
      </c>
      <c r="U570" s="18">
        <v>1</v>
      </c>
      <c r="V570" s="18">
        <v>4</v>
      </c>
      <c r="W570" s="18">
        <v>3</v>
      </c>
      <c r="X570" s="18">
        <v>0</v>
      </c>
      <c r="Y570" s="18">
        <v>6</v>
      </c>
      <c r="Z570" s="18">
        <v>1</v>
      </c>
      <c r="AA570" s="18">
        <v>3</v>
      </c>
      <c r="AB570" s="18">
        <v>0</v>
      </c>
      <c r="AC570" s="18">
        <v>0</v>
      </c>
      <c r="AD570" s="18">
        <v>0</v>
      </c>
      <c r="AE570" s="18">
        <v>0</v>
      </c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0">
        <f t="shared" si="24"/>
        <v>21</v>
      </c>
      <c r="BH570" s="16">
        <v>8481</v>
      </c>
      <c r="BI570" s="14">
        <f t="shared" si="25"/>
        <v>247.6123098691192</v>
      </c>
      <c r="BJ570" s="18" t="str">
        <f t="shared" si="26"/>
        <v>Média</v>
      </c>
      <c r="BK570" s="3" t="s">
        <v>885</v>
      </c>
    </row>
    <row r="571" spans="1:63" ht="15.75">
      <c r="A571" s="24">
        <v>567</v>
      </c>
      <c r="B571" s="22">
        <v>314850</v>
      </c>
      <c r="C571" s="13" t="s">
        <v>876</v>
      </c>
      <c r="D571" s="22" t="s">
        <v>811</v>
      </c>
      <c r="E571" s="22" t="s">
        <v>577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0">
        <f t="shared" si="24"/>
        <v>0</v>
      </c>
      <c r="BH571" s="16">
        <v>17545</v>
      </c>
      <c r="BI571" s="14">
        <f t="shared" si="25"/>
        <v>0</v>
      </c>
      <c r="BJ571" s="18" t="str">
        <f t="shared" si="26"/>
        <v>Silencioso</v>
      </c>
      <c r="BK571" s="3" t="s">
        <v>885</v>
      </c>
    </row>
    <row r="572" spans="1:63" ht="15.75">
      <c r="A572" s="24">
        <v>568</v>
      </c>
      <c r="B572" s="22">
        <v>314860</v>
      </c>
      <c r="C572" s="13" t="s">
        <v>873</v>
      </c>
      <c r="D572" s="22" t="s">
        <v>327</v>
      </c>
      <c r="E572" s="22" t="s">
        <v>578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1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3</v>
      </c>
      <c r="Z572" s="18">
        <v>1</v>
      </c>
      <c r="AA572" s="18">
        <v>0</v>
      </c>
      <c r="AB572" s="18">
        <v>1</v>
      </c>
      <c r="AC572" s="18">
        <v>0</v>
      </c>
      <c r="AD572" s="18">
        <v>0</v>
      </c>
      <c r="AE572" s="18">
        <v>0</v>
      </c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0">
        <f t="shared" si="24"/>
        <v>6</v>
      </c>
      <c r="BH572" s="16">
        <v>24319</v>
      </c>
      <c r="BI572" s="14">
        <f t="shared" si="25"/>
        <v>24.67206710802253</v>
      </c>
      <c r="BJ572" s="18" t="str">
        <f t="shared" si="26"/>
        <v>Baixa</v>
      </c>
      <c r="BK572" s="3" t="s">
        <v>885</v>
      </c>
    </row>
    <row r="573" spans="1:63" ht="15.75">
      <c r="A573" s="24">
        <v>569</v>
      </c>
      <c r="B573" s="22">
        <v>314870</v>
      </c>
      <c r="C573" s="13" t="s">
        <v>876</v>
      </c>
      <c r="D573" s="22" t="s">
        <v>579</v>
      </c>
      <c r="E573" s="22" t="s">
        <v>579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2</v>
      </c>
      <c r="W573" s="18">
        <v>1</v>
      </c>
      <c r="X573" s="18">
        <v>1</v>
      </c>
      <c r="Y573" s="18">
        <v>1</v>
      </c>
      <c r="Z573" s="18">
        <v>0</v>
      </c>
      <c r="AA573" s="18">
        <v>2</v>
      </c>
      <c r="AB573" s="18">
        <v>1</v>
      </c>
      <c r="AC573" s="18">
        <v>2</v>
      </c>
      <c r="AD573" s="18">
        <v>0</v>
      </c>
      <c r="AE573" s="18">
        <v>0</v>
      </c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0">
        <f t="shared" si="24"/>
        <v>10</v>
      </c>
      <c r="BH573" s="16">
        <v>7065</v>
      </c>
      <c r="BI573" s="14">
        <f t="shared" si="25"/>
        <v>141.54281670205236</v>
      </c>
      <c r="BJ573" s="18" t="str">
        <f t="shared" si="26"/>
        <v>Média</v>
      </c>
      <c r="BK573" s="3" t="s">
        <v>885</v>
      </c>
    </row>
    <row r="574" spans="1:63" ht="15.75">
      <c r="A574" s="24">
        <v>570</v>
      </c>
      <c r="B574" s="22">
        <v>314875</v>
      </c>
      <c r="C574" s="13" t="s">
        <v>878</v>
      </c>
      <c r="D574" s="22" t="s">
        <v>466</v>
      </c>
      <c r="E574" s="22" t="s">
        <v>580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0">
        <f t="shared" si="24"/>
        <v>0</v>
      </c>
      <c r="BH574" s="16">
        <v>3100</v>
      </c>
      <c r="BI574" s="14">
        <f t="shared" si="25"/>
        <v>0</v>
      </c>
      <c r="BJ574" s="18" t="str">
        <f t="shared" si="26"/>
        <v>Silencioso</v>
      </c>
      <c r="BK574" s="3" t="s">
        <v>885</v>
      </c>
    </row>
    <row r="575" spans="1:63" ht="15.75">
      <c r="A575" s="24">
        <v>571</v>
      </c>
      <c r="B575" s="22">
        <v>314880</v>
      </c>
      <c r="C575" s="13" t="s">
        <v>872</v>
      </c>
      <c r="D575" s="22" t="s">
        <v>617</v>
      </c>
      <c r="E575" s="22" t="s">
        <v>581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  <c r="Z575" s="18">
        <v>0</v>
      </c>
      <c r="AA575" s="18">
        <v>1</v>
      </c>
      <c r="AB575" s="18">
        <v>0</v>
      </c>
      <c r="AC575" s="18">
        <v>0</v>
      </c>
      <c r="AD575" s="18">
        <v>0</v>
      </c>
      <c r="AE575" s="18">
        <v>0</v>
      </c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0">
        <f t="shared" si="24"/>
        <v>2</v>
      </c>
      <c r="BH575" s="16">
        <v>3969</v>
      </c>
      <c r="BI575" s="14">
        <f t="shared" si="25"/>
        <v>50.390526581002774</v>
      </c>
      <c r="BJ575" s="18" t="str">
        <f t="shared" si="26"/>
        <v>Baixa</v>
      </c>
      <c r="BK575" s="3" t="s">
        <v>885</v>
      </c>
    </row>
    <row r="576" spans="1:63" ht="15.75">
      <c r="A576" s="24">
        <v>572</v>
      </c>
      <c r="B576" s="22">
        <v>314890</v>
      </c>
      <c r="C576" s="13" t="s">
        <v>875</v>
      </c>
      <c r="D576" s="22" t="s">
        <v>262</v>
      </c>
      <c r="E576" s="22" t="s">
        <v>582</v>
      </c>
      <c r="F576" s="18">
        <v>0</v>
      </c>
      <c r="G576" s="18">
        <v>3</v>
      </c>
      <c r="H576" s="18">
        <v>0</v>
      </c>
      <c r="I576" s="18">
        <v>0</v>
      </c>
      <c r="J576" s="18">
        <v>1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2</v>
      </c>
      <c r="Q576" s="18">
        <v>0</v>
      </c>
      <c r="R576" s="18">
        <v>0</v>
      </c>
      <c r="S576" s="18">
        <v>1</v>
      </c>
      <c r="T576" s="18">
        <v>0</v>
      </c>
      <c r="U576" s="18">
        <v>1</v>
      </c>
      <c r="V576" s="18">
        <v>0</v>
      </c>
      <c r="W576" s="18">
        <v>0</v>
      </c>
      <c r="X576" s="18">
        <v>2</v>
      </c>
      <c r="Y576" s="18">
        <v>1</v>
      </c>
      <c r="Z576" s="18">
        <v>1</v>
      </c>
      <c r="AA576" s="18">
        <v>2</v>
      </c>
      <c r="AB576" s="18">
        <v>0</v>
      </c>
      <c r="AC576" s="18">
        <v>0</v>
      </c>
      <c r="AD576" s="18">
        <v>0</v>
      </c>
      <c r="AE576" s="18">
        <v>0</v>
      </c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0">
        <f t="shared" si="24"/>
        <v>14</v>
      </c>
      <c r="BH576" s="16">
        <v>2475</v>
      </c>
      <c r="BI576" s="14">
        <f t="shared" si="25"/>
        <v>565.6565656565657</v>
      </c>
      <c r="BJ576" s="18" t="str">
        <f t="shared" si="26"/>
        <v>Muito Alta</v>
      </c>
      <c r="BK576" s="3" t="s">
        <v>885</v>
      </c>
    </row>
    <row r="577" spans="1:63" ht="15.75">
      <c r="A577" s="24">
        <v>573</v>
      </c>
      <c r="B577" s="22">
        <v>314900</v>
      </c>
      <c r="C577" s="13" t="s">
        <v>878</v>
      </c>
      <c r="D577" s="22" t="s">
        <v>466</v>
      </c>
      <c r="E577" s="22" t="s">
        <v>583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1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  <c r="AE577" s="18">
        <v>0</v>
      </c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0">
        <f t="shared" si="24"/>
        <v>1</v>
      </c>
      <c r="BH577" s="16">
        <v>11246</v>
      </c>
      <c r="BI577" s="14">
        <f t="shared" si="25"/>
        <v>8.892050506846878</v>
      </c>
      <c r="BJ577" s="18" t="str">
        <f t="shared" si="26"/>
        <v>Baixa</v>
      </c>
      <c r="BK577" s="3" t="s">
        <v>885</v>
      </c>
    </row>
    <row r="578" spans="1:63" ht="15.75">
      <c r="A578" s="24">
        <v>574</v>
      </c>
      <c r="B578" s="22">
        <v>314910</v>
      </c>
      <c r="C578" s="13" t="s">
        <v>877</v>
      </c>
      <c r="D578" s="22" t="s">
        <v>623</v>
      </c>
      <c r="E578" s="22" t="s">
        <v>584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0">
        <f t="shared" si="24"/>
        <v>0</v>
      </c>
      <c r="BH578" s="16">
        <v>11453</v>
      </c>
      <c r="BI578" s="14">
        <f t="shared" si="25"/>
        <v>0</v>
      </c>
      <c r="BJ578" s="18" t="str">
        <f t="shared" si="26"/>
        <v>Silencioso</v>
      </c>
      <c r="BK578" s="3" t="s">
        <v>885</v>
      </c>
    </row>
    <row r="579" spans="1:63" ht="15.75">
      <c r="A579" s="24">
        <v>575</v>
      </c>
      <c r="B579" s="22">
        <v>314915</v>
      </c>
      <c r="C579" s="13" t="s">
        <v>881</v>
      </c>
      <c r="D579" s="22" t="s">
        <v>410</v>
      </c>
      <c r="E579" s="22" t="s">
        <v>585</v>
      </c>
      <c r="F579" s="18">
        <v>0</v>
      </c>
      <c r="G579" s="18">
        <v>0</v>
      </c>
      <c r="H579" s="18">
        <v>0</v>
      </c>
      <c r="I579" s="18">
        <v>0</v>
      </c>
      <c r="J579" s="18">
        <v>1</v>
      </c>
      <c r="K579" s="18">
        <v>1</v>
      </c>
      <c r="L579" s="18">
        <v>0</v>
      </c>
      <c r="M579" s="18">
        <v>2</v>
      </c>
      <c r="N579" s="18">
        <v>5</v>
      </c>
      <c r="O579" s="18">
        <v>1</v>
      </c>
      <c r="P579" s="18">
        <v>0</v>
      </c>
      <c r="Q579" s="18">
        <v>0</v>
      </c>
      <c r="R579" s="18">
        <v>5</v>
      </c>
      <c r="S579" s="18">
        <v>10</v>
      </c>
      <c r="T579" s="18">
        <v>8</v>
      </c>
      <c r="U579" s="18">
        <v>10</v>
      </c>
      <c r="V579" s="18">
        <v>11</v>
      </c>
      <c r="W579" s="18">
        <v>8</v>
      </c>
      <c r="X579" s="18">
        <v>7</v>
      </c>
      <c r="Y579" s="18">
        <v>7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1">
        <f t="shared" si="24"/>
        <v>76</v>
      </c>
      <c r="BH579" s="16">
        <v>3626</v>
      </c>
      <c r="BI579" s="14">
        <f t="shared" si="25"/>
        <v>2095.9735245449533</v>
      </c>
      <c r="BJ579" s="18" t="str">
        <f t="shared" si="26"/>
        <v>Muito Alta</v>
      </c>
      <c r="BK579" s="3" t="s">
        <v>885</v>
      </c>
    </row>
    <row r="580" spans="1:63" ht="15.75">
      <c r="A580" s="24">
        <v>576</v>
      </c>
      <c r="B580" s="22">
        <v>314920</v>
      </c>
      <c r="C580" s="13" t="s">
        <v>874</v>
      </c>
      <c r="D580" s="22" t="s">
        <v>829</v>
      </c>
      <c r="E580" s="22" t="s">
        <v>586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2</v>
      </c>
      <c r="N580" s="18">
        <v>0</v>
      </c>
      <c r="O580" s="18">
        <v>1</v>
      </c>
      <c r="P580" s="18">
        <v>3</v>
      </c>
      <c r="Q580" s="18">
        <v>0</v>
      </c>
      <c r="R580" s="18">
        <v>3</v>
      </c>
      <c r="S580" s="18">
        <v>4</v>
      </c>
      <c r="T580" s="18">
        <v>9</v>
      </c>
      <c r="U580" s="18">
        <v>10</v>
      </c>
      <c r="V580" s="18">
        <v>4</v>
      </c>
      <c r="W580" s="18">
        <v>5</v>
      </c>
      <c r="X580" s="18">
        <v>4</v>
      </c>
      <c r="Y580" s="18">
        <v>21</v>
      </c>
      <c r="Z580" s="18">
        <v>11</v>
      </c>
      <c r="AA580" s="18">
        <v>4</v>
      </c>
      <c r="AB580" s="18">
        <v>0</v>
      </c>
      <c r="AC580" s="18">
        <v>0</v>
      </c>
      <c r="AD580" s="18">
        <v>0</v>
      </c>
      <c r="AE580" s="18">
        <v>0</v>
      </c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0">
        <f t="shared" si="24"/>
        <v>81</v>
      </c>
      <c r="BH580" s="16">
        <v>63789</v>
      </c>
      <c r="BI580" s="14">
        <f t="shared" si="25"/>
        <v>126.98114094906644</v>
      </c>
      <c r="BJ580" s="18" t="str">
        <f t="shared" si="26"/>
        <v>Média</v>
      </c>
      <c r="BK580" s="3" t="s">
        <v>886</v>
      </c>
    </row>
    <row r="581" spans="1:63" ht="15.75">
      <c r="A581" s="24">
        <v>577</v>
      </c>
      <c r="B581" s="22">
        <v>314930</v>
      </c>
      <c r="C581" s="13" t="s">
        <v>871</v>
      </c>
      <c r="D581" s="22" t="s">
        <v>80</v>
      </c>
      <c r="E581" s="22" t="s">
        <v>587</v>
      </c>
      <c r="F581" s="18">
        <v>0</v>
      </c>
      <c r="G581" s="18">
        <v>0</v>
      </c>
      <c r="H581" s="18">
        <v>0</v>
      </c>
      <c r="I581" s="18">
        <v>1</v>
      </c>
      <c r="J581" s="18">
        <v>1</v>
      </c>
      <c r="K581" s="18">
        <v>1</v>
      </c>
      <c r="L581" s="18">
        <v>0</v>
      </c>
      <c r="M581" s="18">
        <v>6</v>
      </c>
      <c r="N581" s="18">
        <v>3</v>
      </c>
      <c r="O581" s="18">
        <v>4</v>
      </c>
      <c r="P581" s="18">
        <v>7</v>
      </c>
      <c r="Q581" s="18">
        <v>16</v>
      </c>
      <c r="R581" s="18">
        <v>29</v>
      </c>
      <c r="S581" s="18">
        <v>54</v>
      </c>
      <c r="T581" s="18">
        <v>86</v>
      </c>
      <c r="U581" s="18">
        <v>104</v>
      </c>
      <c r="V581" s="18">
        <v>164</v>
      </c>
      <c r="W581" s="18">
        <v>184</v>
      </c>
      <c r="X581" s="18">
        <v>104</v>
      </c>
      <c r="Y581" s="18">
        <v>36</v>
      </c>
      <c r="Z581" s="18">
        <v>32</v>
      </c>
      <c r="AA581" s="18">
        <v>14</v>
      </c>
      <c r="AB581" s="18">
        <v>1</v>
      </c>
      <c r="AC581" s="18">
        <v>4</v>
      </c>
      <c r="AD581" s="18">
        <v>0</v>
      </c>
      <c r="AE581" s="18">
        <v>0</v>
      </c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0">
        <f aca="true" t="shared" si="27" ref="BG581:BG644">SUM(F581:BF581)</f>
        <v>851</v>
      </c>
      <c r="BH581" s="16">
        <v>1808</v>
      </c>
      <c r="BI581" s="14">
        <f aca="true" t="shared" si="28" ref="BI581:BI644">BG581/BH581*100000</f>
        <v>47068.58407079646</v>
      </c>
      <c r="BJ581" s="18" t="str">
        <f aca="true" t="shared" si="29" ref="BJ581:BJ644">IF(BI581=0,"Silencioso",IF(AND(BI581&gt;0,BI581&lt;100),"Baixa",IF(AND(BI581&gt;=100,BI581&lt;300),"Média",IF(AND(BI581&gt;=300,BI581&lt;500),"Alta",IF(BI581&gt;=500,"Muito Alta","Avaliar")))))</f>
        <v>Muito Alta</v>
      </c>
      <c r="BK581" s="3" t="s">
        <v>885</v>
      </c>
    </row>
    <row r="582" spans="1:63" ht="15.75">
      <c r="A582" s="24">
        <v>578</v>
      </c>
      <c r="B582" s="22">
        <v>314940</v>
      </c>
      <c r="C582" s="13" t="s">
        <v>878</v>
      </c>
      <c r="D582" s="22" t="s">
        <v>430</v>
      </c>
      <c r="E582" s="22" t="s">
        <v>588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2</v>
      </c>
      <c r="S582" s="18">
        <v>0</v>
      </c>
      <c r="T582" s="18">
        <v>0</v>
      </c>
      <c r="U582" s="18">
        <v>1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0">
        <f t="shared" si="27"/>
        <v>3</v>
      </c>
      <c r="BH582" s="16">
        <v>3310</v>
      </c>
      <c r="BI582" s="14">
        <f t="shared" si="28"/>
        <v>90.6344410876133</v>
      </c>
      <c r="BJ582" s="18" t="str">
        <f t="shared" si="29"/>
        <v>Baixa</v>
      </c>
      <c r="BK582" s="3" t="s">
        <v>885</v>
      </c>
    </row>
    <row r="583" spans="1:63" ht="15.75">
      <c r="A583" s="24">
        <v>579</v>
      </c>
      <c r="B583" s="22">
        <v>314950</v>
      </c>
      <c r="C583" s="13" t="s">
        <v>878</v>
      </c>
      <c r="D583" s="22" t="s">
        <v>430</v>
      </c>
      <c r="E583" s="22" t="s">
        <v>589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1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1</v>
      </c>
      <c r="S583" s="18">
        <v>0</v>
      </c>
      <c r="T583" s="18">
        <v>2</v>
      </c>
      <c r="U583" s="18">
        <v>1</v>
      </c>
      <c r="V583" s="18">
        <v>2</v>
      </c>
      <c r="W583" s="18">
        <v>3</v>
      </c>
      <c r="X583" s="18">
        <v>8</v>
      </c>
      <c r="Y583" s="18">
        <v>11</v>
      </c>
      <c r="Z583" s="18">
        <v>11</v>
      </c>
      <c r="AA583" s="18">
        <v>8</v>
      </c>
      <c r="AB583" s="18">
        <v>15</v>
      </c>
      <c r="AC583" s="18">
        <v>2</v>
      </c>
      <c r="AD583" s="18">
        <v>0</v>
      </c>
      <c r="AE583" s="18">
        <v>0</v>
      </c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0">
        <f t="shared" si="27"/>
        <v>65</v>
      </c>
      <c r="BH583" s="16">
        <v>4379</v>
      </c>
      <c r="BI583" s="14">
        <f t="shared" si="28"/>
        <v>1484.35715916876</v>
      </c>
      <c r="BJ583" s="18" t="str">
        <f t="shared" si="29"/>
        <v>Muito Alta</v>
      </c>
      <c r="BK583" s="3" t="s">
        <v>885</v>
      </c>
    </row>
    <row r="584" spans="1:63" ht="15.75">
      <c r="A584" s="24">
        <v>580</v>
      </c>
      <c r="B584" s="22">
        <v>314960</v>
      </c>
      <c r="C584" s="13" t="s">
        <v>871</v>
      </c>
      <c r="D584" s="22" t="s">
        <v>795</v>
      </c>
      <c r="E584" s="22" t="s">
        <v>590</v>
      </c>
      <c r="F584" s="18">
        <v>0</v>
      </c>
      <c r="G584" s="18">
        <v>1</v>
      </c>
      <c r="H584" s="18">
        <v>2</v>
      </c>
      <c r="I584" s="18">
        <v>3</v>
      </c>
      <c r="J584" s="18">
        <v>3</v>
      </c>
      <c r="K584" s="18">
        <v>1</v>
      </c>
      <c r="L584" s="18">
        <v>12</v>
      </c>
      <c r="M584" s="18">
        <v>10</v>
      </c>
      <c r="N584" s="18">
        <v>18</v>
      </c>
      <c r="O584" s="18">
        <v>8</v>
      </c>
      <c r="P584" s="18">
        <v>16</v>
      </c>
      <c r="Q584" s="18">
        <v>16</v>
      </c>
      <c r="R584" s="18">
        <v>17</v>
      </c>
      <c r="S584" s="18">
        <v>31</v>
      </c>
      <c r="T584" s="18">
        <v>35</v>
      </c>
      <c r="U584" s="18">
        <v>32</v>
      </c>
      <c r="V584" s="18">
        <v>31</v>
      </c>
      <c r="W584" s="18">
        <v>18</v>
      </c>
      <c r="X584" s="18">
        <v>16</v>
      </c>
      <c r="Y584" s="18">
        <v>11</v>
      </c>
      <c r="Z584" s="18">
        <v>13</v>
      </c>
      <c r="AA584" s="18">
        <v>10</v>
      </c>
      <c r="AB584" s="18">
        <v>1</v>
      </c>
      <c r="AC584" s="18">
        <v>1</v>
      </c>
      <c r="AD584" s="18">
        <v>0</v>
      </c>
      <c r="AE584" s="18">
        <v>0</v>
      </c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0">
        <f t="shared" si="27"/>
        <v>306</v>
      </c>
      <c r="BH584" s="16">
        <v>11249</v>
      </c>
      <c r="BI584" s="14">
        <f t="shared" si="28"/>
        <v>2720.241799271046</v>
      </c>
      <c r="BJ584" s="18" t="str">
        <f t="shared" si="29"/>
        <v>Muito Alta</v>
      </c>
      <c r="BK584" s="3" t="s">
        <v>885</v>
      </c>
    </row>
    <row r="585" spans="1:63" ht="15.75">
      <c r="A585" s="24">
        <v>581</v>
      </c>
      <c r="B585" s="22">
        <v>314970</v>
      </c>
      <c r="C585" s="13" t="s">
        <v>875</v>
      </c>
      <c r="D585" s="22" t="s">
        <v>262</v>
      </c>
      <c r="E585" s="22" t="s">
        <v>591</v>
      </c>
      <c r="F585" s="18">
        <v>1</v>
      </c>
      <c r="G585" s="18">
        <v>0</v>
      </c>
      <c r="H585" s="18">
        <v>2</v>
      </c>
      <c r="I585" s="18">
        <v>2</v>
      </c>
      <c r="J585" s="18">
        <v>2</v>
      </c>
      <c r="K585" s="18">
        <v>0</v>
      </c>
      <c r="L585" s="18">
        <v>1</v>
      </c>
      <c r="M585" s="18">
        <v>0</v>
      </c>
      <c r="N585" s="18">
        <v>2</v>
      </c>
      <c r="O585" s="18">
        <v>0</v>
      </c>
      <c r="P585" s="18">
        <v>2</v>
      </c>
      <c r="Q585" s="18">
        <v>3</v>
      </c>
      <c r="R585" s="18">
        <v>3</v>
      </c>
      <c r="S585" s="18">
        <v>4</v>
      </c>
      <c r="T585" s="18">
        <v>9</v>
      </c>
      <c r="U585" s="18">
        <v>19</v>
      </c>
      <c r="V585" s="18">
        <v>25</v>
      </c>
      <c r="W585" s="18">
        <v>40</v>
      </c>
      <c r="X585" s="18">
        <v>43</v>
      </c>
      <c r="Y585" s="18">
        <v>32</v>
      </c>
      <c r="Z585" s="18">
        <v>42</v>
      </c>
      <c r="AA585" s="18">
        <v>40</v>
      </c>
      <c r="AB585" s="18">
        <v>26</v>
      </c>
      <c r="AC585" s="18">
        <v>27</v>
      </c>
      <c r="AD585" s="18">
        <v>0</v>
      </c>
      <c r="AE585" s="18">
        <v>0</v>
      </c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0">
        <f t="shared" si="27"/>
        <v>325</v>
      </c>
      <c r="BH585" s="16">
        <v>16009</v>
      </c>
      <c r="BI585" s="14">
        <f t="shared" si="28"/>
        <v>2030.1080642138795</v>
      </c>
      <c r="BJ585" s="18" t="str">
        <f t="shared" si="29"/>
        <v>Muito Alta</v>
      </c>
      <c r="BK585" s="3" t="s">
        <v>885</v>
      </c>
    </row>
    <row r="586" spans="1:63" ht="15.75">
      <c r="A586" s="24">
        <v>582</v>
      </c>
      <c r="B586" s="22">
        <v>314980</v>
      </c>
      <c r="C586" s="13" t="s">
        <v>874</v>
      </c>
      <c r="D586" s="22" t="s">
        <v>829</v>
      </c>
      <c r="E586" s="22" t="s">
        <v>592</v>
      </c>
      <c r="F586" s="18">
        <v>0</v>
      </c>
      <c r="G586" s="18">
        <v>0</v>
      </c>
      <c r="H586" s="18">
        <v>0</v>
      </c>
      <c r="I586" s="18">
        <v>1</v>
      </c>
      <c r="J586" s="18">
        <v>0</v>
      </c>
      <c r="K586" s="18">
        <v>0</v>
      </c>
      <c r="L586" s="18">
        <v>2</v>
      </c>
      <c r="M586" s="18">
        <v>2</v>
      </c>
      <c r="N586" s="18">
        <v>2</v>
      </c>
      <c r="O586" s="18">
        <v>0</v>
      </c>
      <c r="P586" s="18">
        <v>3</v>
      </c>
      <c r="Q586" s="18">
        <v>4</v>
      </c>
      <c r="R586" s="18">
        <v>2</v>
      </c>
      <c r="S586" s="18">
        <v>3</v>
      </c>
      <c r="T586" s="18">
        <v>6</v>
      </c>
      <c r="U586" s="18">
        <v>6</v>
      </c>
      <c r="V586" s="18">
        <v>2</v>
      </c>
      <c r="W586" s="18">
        <v>3</v>
      </c>
      <c r="X586" s="18">
        <v>11</v>
      </c>
      <c r="Y586" s="18">
        <v>8</v>
      </c>
      <c r="Z586" s="18">
        <v>5</v>
      </c>
      <c r="AA586" s="18">
        <v>0</v>
      </c>
      <c r="AB586" s="18">
        <v>5</v>
      </c>
      <c r="AC586" s="18">
        <v>0</v>
      </c>
      <c r="AD586" s="18">
        <v>0</v>
      </c>
      <c r="AE586" s="18">
        <v>0</v>
      </c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0">
        <f t="shared" si="27"/>
        <v>65</v>
      </c>
      <c r="BH586" s="16">
        <v>21291</v>
      </c>
      <c r="BI586" s="14">
        <f t="shared" si="28"/>
        <v>305.2933164247804</v>
      </c>
      <c r="BJ586" s="18" t="str">
        <f t="shared" si="29"/>
        <v>Alta</v>
      </c>
      <c r="BK586" s="3" t="s">
        <v>885</v>
      </c>
    </row>
    <row r="587" spans="1:63" ht="15.75">
      <c r="A587" s="24">
        <v>583</v>
      </c>
      <c r="B587" s="22">
        <v>314990</v>
      </c>
      <c r="C587" s="13" t="s">
        <v>877</v>
      </c>
      <c r="D587" s="22" t="s">
        <v>840</v>
      </c>
      <c r="E587" s="22" t="s">
        <v>593</v>
      </c>
      <c r="F587" s="18">
        <v>0</v>
      </c>
      <c r="G587" s="18">
        <v>0</v>
      </c>
      <c r="H587" s="18">
        <v>0</v>
      </c>
      <c r="I587" s="18">
        <v>1</v>
      </c>
      <c r="J587" s="18">
        <v>0</v>
      </c>
      <c r="K587" s="18">
        <v>0</v>
      </c>
      <c r="L587" s="18">
        <v>0</v>
      </c>
      <c r="M587" s="18">
        <v>0</v>
      </c>
      <c r="N587" s="18">
        <v>4</v>
      </c>
      <c r="O587" s="18">
        <v>11</v>
      </c>
      <c r="P587" s="18">
        <v>6</v>
      </c>
      <c r="Q587" s="18">
        <v>33</v>
      </c>
      <c r="R587" s="18">
        <v>32</v>
      </c>
      <c r="S587" s="18">
        <v>23</v>
      </c>
      <c r="T587" s="18">
        <v>38</v>
      </c>
      <c r="U587" s="18">
        <v>41</v>
      </c>
      <c r="V587" s="18">
        <v>37</v>
      </c>
      <c r="W587" s="18">
        <v>34</v>
      </c>
      <c r="X587" s="18">
        <v>49</v>
      </c>
      <c r="Y587" s="18">
        <v>57</v>
      </c>
      <c r="Z587" s="18">
        <v>37</v>
      </c>
      <c r="AA587" s="18">
        <v>8</v>
      </c>
      <c r="AB587" s="18">
        <v>0</v>
      </c>
      <c r="AC587" s="18">
        <v>0</v>
      </c>
      <c r="AD587" s="18">
        <v>0</v>
      </c>
      <c r="AE587" s="18">
        <v>0</v>
      </c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0">
        <f t="shared" si="27"/>
        <v>411</v>
      </c>
      <c r="BH587" s="16">
        <v>6847</v>
      </c>
      <c r="BI587" s="14">
        <f t="shared" si="28"/>
        <v>6002.628888564334</v>
      </c>
      <c r="BJ587" s="18" t="str">
        <f t="shared" si="29"/>
        <v>Muito Alta</v>
      </c>
      <c r="BK587" s="3" t="s">
        <v>885</v>
      </c>
    </row>
    <row r="588" spans="1:63" ht="15.75">
      <c r="A588" s="24">
        <v>584</v>
      </c>
      <c r="B588" s="22">
        <v>314995</v>
      </c>
      <c r="C588" s="13" t="s">
        <v>873</v>
      </c>
      <c r="D588" s="22" t="s">
        <v>228</v>
      </c>
      <c r="E588" s="22" t="s">
        <v>594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0">
        <f t="shared" si="27"/>
        <v>0</v>
      </c>
      <c r="BH588" s="16">
        <v>4246</v>
      </c>
      <c r="BI588" s="14">
        <f t="shared" si="28"/>
        <v>0</v>
      </c>
      <c r="BJ588" s="18" t="str">
        <f t="shared" si="29"/>
        <v>Silencioso</v>
      </c>
      <c r="BK588" s="3" t="s">
        <v>885</v>
      </c>
    </row>
    <row r="589" spans="1:63" ht="15.75">
      <c r="A589" s="24">
        <v>585</v>
      </c>
      <c r="B589" s="22">
        <v>315000</v>
      </c>
      <c r="C589" s="13" t="s">
        <v>876</v>
      </c>
      <c r="D589" s="22" t="s">
        <v>811</v>
      </c>
      <c r="E589" s="22" t="s">
        <v>595</v>
      </c>
      <c r="F589" s="18">
        <v>0</v>
      </c>
      <c r="G589" s="18">
        <v>0</v>
      </c>
      <c r="H589" s="18">
        <v>1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1</v>
      </c>
      <c r="O589" s="18">
        <v>0</v>
      </c>
      <c r="P589" s="18">
        <v>0</v>
      </c>
      <c r="Q589" s="18">
        <v>0</v>
      </c>
      <c r="R589" s="18">
        <v>0</v>
      </c>
      <c r="S589" s="18">
        <v>1</v>
      </c>
      <c r="T589" s="18">
        <v>0</v>
      </c>
      <c r="U589" s="18">
        <v>1</v>
      </c>
      <c r="V589" s="18">
        <v>0</v>
      </c>
      <c r="W589" s="18">
        <v>1</v>
      </c>
      <c r="X589" s="18">
        <v>0</v>
      </c>
      <c r="Y589" s="18">
        <v>3</v>
      </c>
      <c r="Z589" s="18">
        <v>1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0">
        <f t="shared" si="27"/>
        <v>9</v>
      </c>
      <c r="BH589" s="16">
        <v>2763</v>
      </c>
      <c r="BI589" s="14">
        <f t="shared" si="28"/>
        <v>325.7328990228013</v>
      </c>
      <c r="BJ589" s="18" t="str">
        <f t="shared" si="29"/>
        <v>Alta</v>
      </c>
      <c r="BK589" s="3" t="s">
        <v>885</v>
      </c>
    </row>
    <row r="590" spans="1:63" ht="15.75">
      <c r="A590" s="24">
        <v>586</v>
      </c>
      <c r="B590" s="22">
        <v>315010</v>
      </c>
      <c r="C590" s="13" t="s">
        <v>878</v>
      </c>
      <c r="D590" s="22" t="s">
        <v>430</v>
      </c>
      <c r="E590" s="22" t="s">
        <v>596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4</v>
      </c>
      <c r="W590" s="18">
        <v>0</v>
      </c>
      <c r="X590" s="18">
        <v>1</v>
      </c>
      <c r="Y590" s="18">
        <v>6</v>
      </c>
      <c r="Z590" s="18">
        <v>1</v>
      </c>
      <c r="AA590" s="18">
        <v>3</v>
      </c>
      <c r="AB590" s="18">
        <v>1</v>
      </c>
      <c r="AC590" s="18">
        <v>1</v>
      </c>
      <c r="AD590" s="18">
        <v>2</v>
      </c>
      <c r="AE590" s="18">
        <v>0</v>
      </c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0">
        <f t="shared" si="27"/>
        <v>19</v>
      </c>
      <c r="BH590" s="16">
        <v>8426</v>
      </c>
      <c r="BI590" s="14">
        <f t="shared" si="28"/>
        <v>225.49252314265368</v>
      </c>
      <c r="BJ590" s="18" t="str">
        <f t="shared" si="29"/>
        <v>Média</v>
      </c>
      <c r="BK590" s="3" t="s">
        <v>885</v>
      </c>
    </row>
    <row r="591" spans="1:63" ht="15.75">
      <c r="A591" s="24">
        <v>587</v>
      </c>
      <c r="B591" s="22">
        <v>315015</v>
      </c>
      <c r="C591" s="13" t="s">
        <v>873</v>
      </c>
      <c r="D591" s="22" t="s">
        <v>228</v>
      </c>
      <c r="E591" s="22" t="s">
        <v>597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1</v>
      </c>
      <c r="AB591" s="18">
        <v>0</v>
      </c>
      <c r="AC591" s="18">
        <v>0</v>
      </c>
      <c r="AD591" s="18">
        <v>0</v>
      </c>
      <c r="AE591" s="18">
        <v>0</v>
      </c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0">
        <f t="shared" si="27"/>
        <v>1</v>
      </c>
      <c r="BH591" s="16">
        <v>4140</v>
      </c>
      <c r="BI591" s="14">
        <f t="shared" si="28"/>
        <v>24.154589371980677</v>
      </c>
      <c r="BJ591" s="18" t="str">
        <f t="shared" si="29"/>
        <v>Baixa</v>
      </c>
      <c r="BK591" s="3" t="s">
        <v>885</v>
      </c>
    </row>
    <row r="592" spans="1:63" ht="15.75">
      <c r="A592" s="24">
        <v>588</v>
      </c>
      <c r="B592" s="22">
        <v>315020</v>
      </c>
      <c r="C592" s="13" t="s">
        <v>872</v>
      </c>
      <c r="D592" s="22" t="s">
        <v>617</v>
      </c>
      <c r="E592" s="22" t="s">
        <v>598</v>
      </c>
      <c r="F592" s="18">
        <v>0</v>
      </c>
      <c r="G592" s="18">
        <v>0</v>
      </c>
      <c r="H592" s="18">
        <v>0</v>
      </c>
      <c r="I592" s="18">
        <v>0</v>
      </c>
      <c r="J592" s="18">
        <v>1</v>
      </c>
      <c r="K592" s="18">
        <v>1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1</v>
      </c>
      <c r="S592" s="18">
        <v>0</v>
      </c>
      <c r="T592" s="18">
        <v>5</v>
      </c>
      <c r="U592" s="18">
        <v>6</v>
      </c>
      <c r="V592" s="18">
        <v>5</v>
      </c>
      <c r="W592" s="18">
        <v>5</v>
      </c>
      <c r="X592" s="18">
        <v>12</v>
      </c>
      <c r="Y592" s="18">
        <v>5</v>
      </c>
      <c r="Z592" s="18">
        <v>5</v>
      </c>
      <c r="AA592" s="18">
        <v>1</v>
      </c>
      <c r="AB592" s="18">
        <v>3</v>
      </c>
      <c r="AC592" s="18">
        <v>0</v>
      </c>
      <c r="AD592" s="18">
        <v>0</v>
      </c>
      <c r="AE592" s="18">
        <v>0</v>
      </c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0">
        <f t="shared" si="27"/>
        <v>50</v>
      </c>
      <c r="BH592" s="16">
        <v>4528</v>
      </c>
      <c r="BI592" s="14">
        <f t="shared" si="28"/>
        <v>1104.2402826855125</v>
      </c>
      <c r="BJ592" s="18" t="str">
        <f t="shared" si="29"/>
        <v>Muito Alta</v>
      </c>
      <c r="BK592" s="3" t="s">
        <v>885</v>
      </c>
    </row>
    <row r="593" spans="1:63" ht="15.75">
      <c r="A593" s="24">
        <v>589</v>
      </c>
      <c r="B593" s="22">
        <v>315030</v>
      </c>
      <c r="C593" s="13" t="s">
        <v>879</v>
      </c>
      <c r="D593" s="22" t="s">
        <v>868</v>
      </c>
      <c r="E593" s="22" t="s">
        <v>599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0</v>
      </c>
      <c r="X593" s="18">
        <v>1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0">
        <f t="shared" si="27"/>
        <v>2</v>
      </c>
      <c r="BH593" s="16">
        <v>4955</v>
      </c>
      <c r="BI593" s="14">
        <f t="shared" si="28"/>
        <v>40.363269424823415</v>
      </c>
      <c r="BJ593" s="18" t="str">
        <f t="shared" si="29"/>
        <v>Baixa</v>
      </c>
      <c r="BK593" s="3" t="s">
        <v>885</v>
      </c>
    </row>
    <row r="594" spans="1:63" ht="15.75">
      <c r="A594" s="24">
        <v>590</v>
      </c>
      <c r="B594" s="22">
        <v>315040</v>
      </c>
      <c r="C594" s="13" t="s">
        <v>871</v>
      </c>
      <c r="D594" s="22" t="s">
        <v>80</v>
      </c>
      <c r="E594" s="22" t="s">
        <v>600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1</v>
      </c>
      <c r="S594" s="18">
        <v>2</v>
      </c>
      <c r="T594" s="18">
        <v>1</v>
      </c>
      <c r="U594" s="18">
        <v>4</v>
      </c>
      <c r="V594" s="18">
        <v>9</v>
      </c>
      <c r="W594" s="18">
        <v>3</v>
      </c>
      <c r="X594" s="18">
        <v>2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0">
        <f t="shared" si="27"/>
        <v>22</v>
      </c>
      <c r="BH594" s="16">
        <v>8631</v>
      </c>
      <c r="BI594" s="14">
        <f t="shared" si="28"/>
        <v>254.89514540609431</v>
      </c>
      <c r="BJ594" s="18" t="str">
        <f t="shared" si="29"/>
        <v>Média</v>
      </c>
      <c r="BK594" s="3" t="s">
        <v>885</v>
      </c>
    </row>
    <row r="595" spans="1:63" ht="15.75">
      <c r="A595" s="24">
        <v>591</v>
      </c>
      <c r="B595" s="22">
        <v>315050</v>
      </c>
      <c r="C595" s="13" t="s">
        <v>875</v>
      </c>
      <c r="D595" s="22" t="s">
        <v>262</v>
      </c>
      <c r="E595" s="22" t="s">
        <v>601</v>
      </c>
      <c r="F595" s="18">
        <v>1</v>
      </c>
      <c r="G595" s="18">
        <v>4</v>
      </c>
      <c r="H595" s="18">
        <v>2</v>
      </c>
      <c r="I595" s="18">
        <v>2</v>
      </c>
      <c r="J595" s="18">
        <v>2</v>
      </c>
      <c r="K595" s="18">
        <v>10</v>
      </c>
      <c r="L595" s="18">
        <v>5</v>
      </c>
      <c r="M595" s="18">
        <v>6</v>
      </c>
      <c r="N595" s="18">
        <v>25</v>
      </c>
      <c r="O595" s="18">
        <v>18</v>
      </c>
      <c r="P595" s="18">
        <v>38</v>
      </c>
      <c r="Q595" s="18">
        <v>64</v>
      </c>
      <c r="R595" s="18">
        <v>52</v>
      </c>
      <c r="S595" s="18">
        <v>57</v>
      </c>
      <c r="T595" s="18">
        <v>71</v>
      </c>
      <c r="U595" s="18">
        <v>74</v>
      </c>
      <c r="V595" s="18">
        <v>89</v>
      </c>
      <c r="W595" s="18">
        <v>62</v>
      </c>
      <c r="X595" s="18">
        <v>14</v>
      </c>
      <c r="Y595" s="18">
        <v>7</v>
      </c>
      <c r="Z595" s="18">
        <v>11</v>
      </c>
      <c r="AA595" s="18">
        <v>4</v>
      </c>
      <c r="AB595" s="18">
        <v>6</v>
      </c>
      <c r="AC595" s="18">
        <v>2</v>
      </c>
      <c r="AD595" s="18">
        <v>0</v>
      </c>
      <c r="AE595" s="18">
        <v>0</v>
      </c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0">
        <f t="shared" si="27"/>
        <v>626</v>
      </c>
      <c r="BH595" s="16">
        <v>4894</v>
      </c>
      <c r="BI595" s="14">
        <f t="shared" si="28"/>
        <v>12791.172864732325</v>
      </c>
      <c r="BJ595" s="18" t="str">
        <f t="shared" si="29"/>
        <v>Muito Alta</v>
      </c>
      <c r="BK595" s="3" t="s">
        <v>885</v>
      </c>
    </row>
    <row r="596" spans="1:63" ht="15.75">
      <c r="A596" s="24">
        <v>592</v>
      </c>
      <c r="B596" s="22">
        <v>315053</v>
      </c>
      <c r="C596" s="13" t="s">
        <v>873</v>
      </c>
      <c r="D596" s="22" t="s">
        <v>228</v>
      </c>
      <c r="E596" s="22" t="s">
        <v>863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3</v>
      </c>
      <c r="AB596" s="18">
        <v>0</v>
      </c>
      <c r="AC596" s="18">
        <v>0</v>
      </c>
      <c r="AD596" s="18">
        <v>0</v>
      </c>
      <c r="AE596" s="18">
        <v>0</v>
      </c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0">
        <f t="shared" si="27"/>
        <v>3</v>
      </c>
      <c r="BH596" s="16">
        <v>7490</v>
      </c>
      <c r="BI596" s="14">
        <f t="shared" si="28"/>
        <v>40.053404539385845</v>
      </c>
      <c r="BJ596" s="18" t="str">
        <f t="shared" si="29"/>
        <v>Baixa</v>
      </c>
      <c r="BK596" s="3" t="s">
        <v>885</v>
      </c>
    </row>
    <row r="597" spans="1:63" ht="15.75">
      <c r="A597" s="24">
        <v>593</v>
      </c>
      <c r="B597" s="22">
        <v>315057</v>
      </c>
      <c r="C597" s="13" t="s">
        <v>881</v>
      </c>
      <c r="D597" s="22" t="s">
        <v>410</v>
      </c>
      <c r="E597" s="22" t="s">
        <v>602</v>
      </c>
      <c r="F597" s="18">
        <v>2</v>
      </c>
      <c r="G597" s="18">
        <v>0</v>
      </c>
      <c r="H597" s="18">
        <v>0</v>
      </c>
      <c r="I597" s="18">
        <v>0</v>
      </c>
      <c r="J597" s="18">
        <v>2</v>
      </c>
      <c r="K597" s="18">
        <v>1</v>
      </c>
      <c r="L597" s="18">
        <v>3</v>
      </c>
      <c r="M597" s="18">
        <v>1</v>
      </c>
      <c r="N597" s="18">
        <v>8</v>
      </c>
      <c r="O597" s="18">
        <v>11</v>
      </c>
      <c r="P597" s="18">
        <v>7</v>
      </c>
      <c r="Q597" s="18">
        <v>8</v>
      </c>
      <c r="R597" s="18">
        <v>24</v>
      </c>
      <c r="S597" s="18">
        <v>29</v>
      </c>
      <c r="T597" s="18">
        <v>1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0">
        <f t="shared" si="27"/>
        <v>97</v>
      </c>
      <c r="BH597" s="16">
        <v>6421</v>
      </c>
      <c r="BI597" s="14">
        <f t="shared" si="28"/>
        <v>1510.6681202304937</v>
      </c>
      <c r="BJ597" s="18" t="str">
        <f t="shared" si="29"/>
        <v>Muito Alta</v>
      </c>
      <c r="BK597" s="3" t="s">
        <v>885</v>
      </c>
    </row>
    <row r="598" spans="1:63" ht="15.75">
      <c r="A598" s="24">
        <v>594</v>
      </c>
      <c r="B598" s="22">
        <v>315060</v>
      </c>
      <c r="C598" s="13" t="s">
        <v>875</v>
      </c>
      <c r="D598" s="22" t="s">
        <v>262</v>
      </c>
      <c r="E598" s="22" t="s">
        <v>603</v>
      </c>
      <c r="F598" s="18">
        <v>0</v>
      </c>
      <c r="G598" s="18">
        <v>0</v>
      </c>
      <c r="H598" s="18">
        <v>1</v>
      </c>
      <c r="I598" s="18">
        <v>1</v>
      </c>
      <c r="J598" s="18">
        <v>1</v>
      </c>
      <c r="K598" s="18">
        <v>0</v>
      </c>
      <c r="L598" s="18">
        <v>0</v>
      </c>
      <c r="M598" s="18">
        <v>0</v>
      </c>
      <c r="N598" s="18">
        <v>1</v>
      </c>
      <c r="O598" s="18">
        <v>2</v>
      </c>
      <c r="P598" s="18">
        <v>0</v>
      </c>
      <c r="Q598" s="18">
        <v>1</v>
      </c>
      <c r="R598" s="18">
        <v>2</v>
      </c>
      <c r="S598" s="18">
        <v>3</v>
      </c>
      <c r="T598" s="18">
        <v>4</v>
      </c>
      <c r="U598" s="18">
        <v>5</v>
      </c>
      <c r="V598" s="18">
        <v>12</v>
      </c>
      <c r="W598" s="18">
        <v>10</v>
      </c>
      <c r="X598" s="18">
        <v>7</v>
      </c>
      <c r="Y598" s="18">
        <v>7</v>
      </c>
      <c r="Z598" s="18">
        <v>6</v>
      </c>
      <c r="AA598" s="18">
        <v>7</v>
      </c>
      <c r="AB598" s="18">
        <v>3</v>
      </c>
      <c r="AC598" s="18">
        <v>4</v>
      </c>
      <c r="AD598" s="18">
        <v>0</v>
      </c>
      <c r="AE598" s="18">
        <v>0</v>
      </c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0">
        <f t="shared" si="27"/>
        <v>77</v>
      </c>
      <c r="BH598" s="16">
        <v>6044</v>
      </c>
      <c r="BI598" s="14">
        <f t="shared" si="28"/>
        <v>1273.990734612839</v>
      </c>
      <c r="BJ598" s="18" t="str">
        <f t="shared" si="29"/>
        <v>Muito Alta</v>
      </c>
      <c r="BK598" s="3" t="s">
        <v>885</v>
      </c>
    </row>
    <row r="599" spans="1:63" ht="15.75">
      <c r="A599" s="24">
        <v>595</v>
      </c>
      <c r="B599" s="22">
        <v>315070</v>
      </c>
      <c r="C599" s="13" t="s">
        <v>874</v>
      </c>
      <c r="D599" s="22" t="s">
        <v>829</v>
      </c>
      <c r="E599" s="22" t="s">
        <v>604</v>
      </c>
      <c r="F599" s="18">
        <v>0</v>
      </c>
      <c r="G599" s="18">
        <v>0</v>
      </c>
      <c r="H599" s="18">
        <v>2</v>
      </c>
      <c r="I599" s="18">
        <v>5</v>
      </c>
      <c r="J599" s="18">
        <v>4</v>
      </c>
      <c r="K599" s="18">
        <v>13</v>
      </c>
      <c r="L599" s="18">
        <v>15</v>
      </c>
      <c r="M599" s="18">
        <v>30</v>
      </c>
      <c r="N599" s="18">
        <v>20</v>
      </c>
      <c r="O599" s="18">
        <v>12</v>
      </c>
      <c r="P599" s="18">
        <v>5</v>
      </c>
      <c r="Q599" s="18">
        <v>3</v>
      </c>
      <c r="R599" s="18">
        <v>3</v>
      </c>
      <c r="S599" s="18">
        <v>4</v>
      </c>
      <c r="T599" s="18">
        <v>3</v>
      </c>
      <c r="U599" s="18">
        <v>12</v>
      </c>
      <c r="V599" s="18">
        <v>4</v>
      </c>
      <c r="W599" s="18">
        <v>3</v>
      </c>
      <c r="X599" s="18">
        <v>3</v>
      </c>
      <c r="Y599" s="18">
        <v>7</v>
      </c>
      <c r="Z599" s="18">
        <v>21</v>
      </c>
      <c r="AA599" s="18">
        <v>22</v>
      </c>
      <c r="AB599" s="18">
        <v>27</v>
      </c>
      <c r="AC599" s="18">
        <v>15</v>
      </c>
      <c r="AD599" s="18">
        <v>0</v>
      </c>
      <c r="AE599" s="18">
        <v>0</v>
      </c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0">
        <f t="shared" si="27"/>
        <v>233</v>
      </c>
      <c r="BH599" s="16">
        <v>17618</v>
      </c>
      <c r="BI599" s="14">
        <f t="shared" si="28"/>
        <v>1322.5110682256782</v>
      </c>
      <c r="BJ599" s="18" t="str">
        <f t="shared" si="29"/>
        <v>Muito Alta</v>
      </c>
      <c r="BK599" s="3" t="s">
        <v>885</v>
      </c>
    </row>
    <row r="600" spans="1:63" ht="15.75">
      <c r="A600" s="24">
        <v>596</v>
      </c>
      <c r="B600" s="22">
        <v>315080</v>
      </c>
      <c r="C600" s="13" t="s">
        <v>879</v>
      </c>
      <c r="D600" s="22" t="s">
        <v>75</v>
      </c>
      <c r="E600" s="22" t="s">
        <v>605</v>
      </c>
      <c r="F600" s="18">
        <v>0</v>
      </c>
      <c r="G600" s="18">
        <v>1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2</v>
      </c>
      <c r="U600" s="18">
        <v>1</v>
      </c>
      <c r="V600" s="18">
        <v>2</v>
      </c>
      <c r="W600" s="18">
        <v>4</v>
      </c>
      <c r="X600" s="18">
        <v>1</v>
      </c>
      <c r="Y600" s="18">
        <v>0</v>
      </c>
      <c r="Z600" s="18">
        <v>1</v>
      </c>
      <c r="AA600" s="18">
        <v>0</v>
      </c>
      <c r="AB600" s="18">
        <v>1</v>
      </c>
      <c r="AC600" s="18">
        <v>0</v>
      </c>
      <c r="AD600" s="18">
        <v>0</v>
      </c>
      <c r="AE600" s="18">
        <v>0</v>
      </c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0">
        <f t="shared" si="27"/>
        <v>13</v>
      </c>
      <c r="BH600" s="16">
        <v>5455</v>
      </c>
      <c r="BI600" s="14">
        <f t="shared" si="28"/>
        <v>238.31347387717688</v>
      </c>
      <c r="BJ600" s="18" t="str">
        <f t="shared" si="29"/>
        <v>Média</v>
      </c>
      <c r="BK600" s="3" t="s">
        <v>885</v>
      </c>
    </row>
    <row r="601" spans="1:63" ht="15.75">
      <c r="A601" s="24">
        <v>597</v>
      </c>
      <c r="B601" s="22">
        <v>315090</v>
      </c>
      <c r="C601" s="13" t="s">
        <v>877</v>
      </c>
      <c r="D601" s="22" t="s">
        <v>623</v>
      </c>
      <c r="E601" s="22" t="s">
        <v>606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0">
        <f t="shared" si="27"/>
        <v>0</v>
      </c>
      <c r="BH601" s="16">
        <v>8550</v>
      </c>
      <c r="BI601" s="14">
        <f t="shared" si="28"/>
        <v>0</v>
      </c>
      <c r="BJ601" s="18" t="str">
        <f t="shared" si="29"/>
        <v>Silencioso</v>
      </c>
      <c r="BK601" s="3" t="s">
        <v>885</v>
      </c>
    </row>
    <row r="602" spans="1:63" ht="15.75">
      <c r="A602" s="24">
        <v>598</v>
      </c>
      <c r="B602" s="22">
        <v>315100</v>
      </c>
      <c r="C602" s="13" t="s">
        <v>877</v>
      </c>
      <c r="D602" s="22" t="s">
        <v>623</v>
      </c>
      <c r="E602" s="22" t="s">
        <v>607</v>
      </c>
      <c r="F602" s="18">
        <v>0</v>
      </c>
      <c r="G602" s="18">
        <v>0</v>
      </c>
      <c r="H602" s="18">
        <v>1</v>
      </c>
      <c r="I602" s="18">
        <v>0</v>
      </c>
      <c r="J602" s="18">
        <v>0</v>
      </c>
      <c r="K602" s="18">
        <v>0</v>
      </c>
      <c r="L602" s="18">
        <v>0</v>
      </c>
      <c r="M602" s="18">
        <v>1</v>
      </c>
      <c r="N602" s="18">
        <v>0</v>
      </c>
      <c r="O602" s="18">
        <v>0</v>
      </c>
      <c r="P602" s="18">
        <v>0</v>
      </c>
      <c r="Q602" s="18">
        <v>0</v>
      </c>
      <c r="R602" s="18">
        <v>1</v>
      </c>
      <c r="S602" s="18">
        <v>0</v>
      </c>
      <c r="T602" s="18">
        <v>0</v>
      </c>
      <c r="U602" s="18">
        <v>0</v>
      </c>
      <c r="V602" s="18">
        <v>3</v>
      </c>
      <c r="W602" s="18">
        <v>0</v>
      </c>
      <c r="X602" s="18">
        <v>0</v>
      </c>
      <c r="Y602" s="18">
        <v>0</v>
      </c>
      <c r="Z602" s="18">
        <v>1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0">
        <f t="shared" si="27"/>
        <v>7</v>
      </c>
      <c r="BH602" s="16">
        <v>10731</v>
      </c>
      <c r="BI602" s="14">
        <f t="shared" si="28"/>
        <v>65.23157208088715</v>
      </c>
      <c r="BJ602" s="18" t="str">
        <f t="shared" si="29"/>
        <v>Baixa</v>
      </c>
      <c r="BK602" s="3" t="s">
        <v>885</v>
      </c>
    </row>
    <row r="603" spans="1:63" ht="15.75">
      <c r="A603" s="24">
        <v>599</v>
      </c>
      <c r="B603" s="22">
        <v>315110</v>
      </c>
      <c r="C603" s="13" t="s">
        <v>878</v>
      </c>
      <c r="D603" s="22" t="s">
        <v>450</v>
      </c>
      <c r="E603" s="22" t="s">
        <v>608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1</v>
      </c>
      <c r="R603" s="18">
        <v>0</v>
      </c>
      <c r="S603" s="18">
        <v>0</v>
      </c>
      <c r="T603" s="18">
        <v>0</v>
      </c>
      <c r="U603" s="18">
        <v>1</v>
      </c>
      <c r="V603" s="18">
        <v>0</v>
      </c>
      <c r="W603" s="18">
        <v>1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0">
        <f t="shared" si="27"/>
        <v>3</v>
      </c>
      <c r="BH603" s="16">
        <v>56208</v>
      </c>
      <c r="BI603" s="14">
        <f t="shared" si="28"/>
        <v>5.33731853116994</v>
      </c>
      <c r="BJ603" s="18" t="str">
        <f t="shared" si="29"/>
        <v>Baixa</v>
      </c>
      <c r="BK603" s="3" t="s">
        <v>886</v>
      </c>
    </row>
    <row r="604" spans="1:63" ht="15.75">
      <c r="A604" s="24">
        <v>600</v>
      </c>
      <c r="B604" s="22">
        <v>315120</v>
      </c>
      <c r="C604" s="13" t="s">
        <v>881</v>
      </c>
      <c r="D604" s="22" t="s">
        <v>609</v>
      </c>
      <c r="E604" s="22" t="s">
        <v>609</v>
      </c>
      <c r="F604" s="18">
        <v>6</v>
      </c>
      <c r="G604" s="18">
        <v>6</v>
      </c>
      <c r="H604" s="18">
        <v>6</v>
      </c>
      <c r="I604" s="18">
        <v>4</v>
      </c>
      <c r="J604" s="18">
        <v>25</v>
      </c>
      <c r="K604" s="18">
        <v>33</v>
      </c>
      <c r="L604" s="18">
        <v>52</v>
      </c>
      <c r="M604" s="18">
        <v>56</v>
      </c>
      <c r="N604" s="18">
        <v>39</v>
      </c>
      <c r="O604" s="18">
        <v>32</v>
      </c>
      <c r="P604" s="18">
        <v>68</v>
      </c>
      <c r="Q604" s="18">
        <v>75</v>
      </c>
      <c r="R604" s="18">
        <v>59</v>
      </c>
      <c r="S604" s="18">
        <v>73</v>
      </c>
      <c r="T604" s="18">
        <v>52</v>
      </c>
      <c r="U604" s="18">
        <v>12</v>
      </c>
      <c r="V604" s="18">
        <v>35</v>
      </c>
      <c r="W604" s="18">
        <v>63</v>
      </c>
      <c r="X604" s="18">
        <v>73</v>
      </c>
      <c r="Y604" s="18">
        <v>81</v>
      </c>
      <c r="Z604" s="18">
        <v>99</v>
      </c>
      <c r="AA604" s="18">
        <v>53</v>
      </c>
      <c r="AB604" s="18">
        <v>50</v>
      </c>
      <c r="AC604" s="18">
        <v>10</v>
      </c>
      <c r="AD604" s="18">
        <v>0</v>
      </c>
      <c r="AE604" s="18">
        <v>0</v>
      </c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0">
        <f t="shared" si="27"/>
        <v>1062</v>
      </c>
      <c r="BH604" s="16">
        <v>10816</v>
      </c>
      <c r="BI604" s="14">
        <f t="shared" si="28"/>
        <v>9818.78698224852</v>
      </c>
      <c r="BJ604" s="18" t="str">
        <f t="shared" si="29"/>
        <v>Muito Alta</v>
      </c>
      <c r="BK604" s="3" t="s">
        <v>885</v>
      </c>
    </row>
    <row r="605" spans="1:63" ht="15.75">
      <c r="A605" s="24">
        <v>601</v>
      </c>
      <c r="B605" s="22">
        <v>315130</v>
      </c>
      <c r="C605" s="13" t="s">
        <v>878</v>
      </c>
      <c r="D605" s="22" t="s">
        <v>826</v>
      </c>
      <c r="E605" s="22" t="s">
        <v>610</v>
      </c>
      <c r="F605" s="18">
        <v>2</v>
      </c>
      <c r="G605" s="18">
        <v>2</v>
      </c>
      <c r="H605" s="18">
        <v>2</v>
      </c>
      <c r="I605" s="18">
        <v>4</v>
      </c>
      <c r="J605" s="18">
        <v>6</v>
      </c>
      <c r="K605" s="18">
        <v>10</v>
      </c>
      <c r="L605" s="18">
        <v>5</v>
      </c>
      <c r="M605" s="18">
        <v>20</v>
      </c>
      <c r="N605" s="18">
        <v>14</v>
      </c>
      <c r="O605" s="18">
        <v>9</v>
      </c>
      <c r="P605" s="18">
        <v>34</v>
      </c>
      <c r="Q605" s="18">
        <v>37</v>
      </c>
      <c r="R605" s="18">
        <v>43</v>
      </c>
      <c r="S605" s="18">
        <v>40</v>
      </c>
      <c r="T605" s="18">
        <v>49</v>
      </c>
      <c r="U605" s="18">
        <v>37</v>
      </c>
      <c r="V605" s="18">
        <v>38</v>
      </c>
      <c r="W605" s="18">
        <v>37</v>
      </c>
      <c r="X605" s="18">
        <v>28</v>
      </c>
      <c r="Y605" s="18">
        <v>14</v>
      </c>
      <c r="Z605" s="18">
        <v>7</v>
      </c>
      <c r="AA605" s="18">
        <v>1</v>
      </c>
      <c r="AB605" s="18">
        <v>0</v>
      </c>
      <c r="AC605" s="18">
        <v>0</v>
      </c>
      <c r="AD605" s="18">
        <v>0</v>
      </c>
      <c r="AE605" s="18">
        <v>0</v>
      </c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0">
        <f t="shared" si="27"/>
        <v>439</v>
      </c>
      <c r="BH605" s="16">
        <v>27755</v>
      </c>
      <c r="BI605" s="14">
        <f t="shared" si="28"/>
        <v>1581.6969915330571</v>
      </c>
      <c r="BJ605" s="18" t="str">
        <f t="shared" si="29"/>
        <v>Muito Alta</v>
      </c>
      <c r="BK605" s="3" t="s">
        <v>886</v>
      </c>
    </row>
    <row r="606" spans="1:63" ht="15.75">
      <c r="A606" s="24">
        <v>602</v>
      </c>
      <c r="B606" s="22">
        <v>315140</v>
      </c>
      <c r="C606" s="13" t="s">
        <v>875</v>
      </c>
      <c r="D606" s="22" t="s">
        <v>262</v>
      </c>
      <c r="E606" s="22" t="s">
        <v>611</v>
      </c>
      <c r="F606" s="18">
        <v>1</v>
      </c>
      <c r="G606" s="18">
        <v>1</v>
      </c>
      <c r="H606" s="18">
        <v>0</v>
      </c>
      <c r="I606" s="18">
        <v>1</v>
      </c>
      <c r="J606" s="18">
        <v>1</v>
      </c>
      <c r="K606" s="18">
        <v>4</v>
      </c>
      <c r="L606" s="18">
        <v>2</v>
      </c>
      <c r="M606" s="18">
        <v>4</v>
      </c>
      <c r="N606" s="18">
        <v>4</v>
      </c>
      <c r="O606" s="18">
        <v>7</v>
      </c>
      <c r="P606" s="18">
        <v>14</v>
      </c>
      <c r="Q606" s="18">
        <v>18</v>
      </c>
      <c r="R606" s="18">
        <v>22</v>
      </c>
      <c r="S606" s="18">
        <v>32</v>
      </c>
      <c r="T606" s="18">
        <v>57</v>
      </c>
      <c r="U606" s="18">
        <v>34</v>
      </c>
      <c r="V606" s="18">
        <v>86</v>
      </c>
      <c r="W606" s="18">
        <v>83</v>
      </c>
      <c r="X606" s="18">
        <v>105</v>
      </c>
      <c r="Y606" s="18">
        <v>101</v>
      </c>
      <c r="Z606" s="18">
        <v>93</v>
      </c>
      <c r="AA606" s="18">
        <v>73</v>
      </c>
      <c r="AB606" s="18">
        <v>37</v>
      </c>
      <c r="AC606" s="18">
        <v>19</v>
      </c>
      <c r="AD606" s="18">
        <v>0</v>
      </c>
      <c r="AE606" s="18">
        <v>0</v>
      </c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0">
        <f t="shared" si="27"/>
        <v>799</v>
      </c>
      <c r="BH606" s="16">
        <v>34456</v>
      </c>
      <c r="BI606" s="14">
        <f t="shared" si="28"/>
        <v>2318.899465985605</v>
      </c>
      <c r="BJ606" s="18" t="str">
        <f t="shared" si="29"/>
        <v>Muito Alta</v>
      </c>
      <c r="BK606" s="3" t="s">
        <v>886</v>
      </c>
    </row>
    <row r="607" spans="1:63" ht="15.75">
      <c r="A607" s="24">
        <v>603</v>
      </c>
      <c r="B607" s="22">
        <v>315150</v>
      </c>
      <c r="C607" s="13" t="s">
        <v>877</v>
      </c>
      <c r="D607" s="22" t="s">
        <v>570</v>
      </c>
      <c r="E607" s="22" t="s">
        <v>864</v>
      </c>
      <c r="F607" s="18">
        <v>0</v>
      </c>
      <c r="G607" s="18">
        <v>0</v>
      </c>
      <c r="H607" s="18">
        <v>1</v>
      </c>
      <c r="I607" s="18">
        <v>1</v>
      </c>
      <c r="J607" s="18">
        <v>0</v>
      </c>
      <c r="K607" s="18">
        <v>0</v>
      </c>
      <c r="L607" s="18">
        <v>2</v>
      </c>
      <c r="M607" s="18">
        <v>1</v>
      </c>
      <c r="N607" s="18">
        <v>0</v>
      </c>
      <c r="O607" s="18">
        <v>0</v>
      </c>
      <c r="P607" s="18">
        <v>1</v>
      </c>
      <c r="Q607" s="18">
        <v>12</v>
      </c>
      <c r="R607" s="18">
        <v>5</v>
      </c>
      <c r="S607" s="18">
        <v>9</v>
      </c>
      <c r="T607" s="18">
        <v>14</v>
      </c>
      <c r="U607" s="18">
        <v>35</v>
      </c>
      <c r="V607" s="18">
        <v>31</v>
      </c>
      <c r="W607" s="18">
        <v>49</v>
      </c>
      <c r="X607" s="18">
        <v>35</v>
      </c>
      <c r="Y607" s="18">
        <v>41</v>
      </c>
      <c r="Z607" s="18">
        <v>41</v>
      </c>
      <c r="AA607" s="18">
        <v>36</v>
      </c>
      <c r="AB607" s="18">
        <v>21</v>
      </c>
      <c r="AC607" s="18">
        <v>2</v>
      </c>
      <c r="AD607" s="18">
        <v>0</v>
      </c>
      <c r="AE607" s="18">
        <v>0</v>
      </c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0">
        <f t="shared" si="27"/>
        <v>337</v>
      </c>
      <c r="BH607" s="16">
        <v>11968</v>
      </c>
      <c r="BI607" s="14">
        <f t="shared" si="28"/>
        <v>2815.842245989305</v>
      </c>
      <c r="BJ607" s="18" t="str">
        <f t="shared" si="29"/>
        <v>Muito Alta</v>
      </c>
      <c r="BK607" s="3" t="s">
        <v>885</v>
      </c>
    </row>
    <row r="608" spans="1:63" ht="15.75">
      <c r="A608" s="24">
        <v>604</v>
      </c>
      <c r="B608" s="22">
        <v>315160</v>
      </c>
      <c r="C608" s="13" t="s">
        <v>874</v>
      </c>
      <c r="D608" s="22" t="s">
        <v>829</v>
      </c>
      <c r="E608" s="22" t="s">
        <v>612</v>
      </c>
      <c r="F608" s="18">
        <v>0</v>
      </c>
      <c r="G608" s="18">
        <v>0</v>
      </c>
      <c r="H608" s="18">
        <v>2</v>
      </c>
      <c r="I608" s="18">
        <v>0</v>
      </c>
      <c r="J608" s="18">
        <v>5</v>
      </c>
      <c r="K608" s="18">
        <v>5</v>
      </c>
      <c r="L608" s="18">
        <v>3</v>
      </c>
      <c r="M608" s="18">
        <v>10</v>
      </c>
      <c r="N608" s="18">
        <v>11</v>
      </c>
      <c r="O608" s="18">
        <v>27</v>
      </c>
      <c r="P608" s="18">
        <v>30</v>
      </c>
      <c r="Q608" s="18">
        <v>19</v>
      </c>
      <c r="R608" s="18">
        <v>53</v>
      </c>
      <c r="S608" s="18">
        <v>26</v>
      </c>
      <c r="T608" s="18">
        <v>46</v>
      </c>
      <c r="U608" s="18">
        <v>27</v>
      </c>
      <c r="V608" s="18">
        <v>37</v>
      </c>
      <c r="W608" s="18">
        <v>42</v>
      </c>
      <c r="X608" s="18">
        <v>44</v>
      </c>
      <c r="Y608" s="18">
        <v>25</v>
      </c>
      <c r="Z608" s="18">
        <v>45</v>
      </c>
      <c r="AA608" s="18">
        <v>25</v>
      </c>
      <c r="AB608" s="18">
        <v>11</v>
      </c>
      <c r="AC608" s="18">
        <v>4</v>
      </c>
      <c r="AD608" s="18">
        <v>1</v>
      </c>
      <c r="AE608" s="18">
        <v>0</v>
      </c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0">
        <f t="shared" si="27"/>
        <v>498</v>
      </c>
      <c r="BH608" s="16">
        <v>16734</v>
      </c>
      <c r="BI608" s="14">
        <f t="shared" si="28"/>
        <v>2975.9770527070636</v>
      </c>
      <c r="BJ608" s="18" t="str">
        <f t="shared" si="29"/>
        <v>Muito Alta</v>
      </c>
      <c r="BK608" s="3" t="s">
        <v>885</v>
      </c>
    </row>
    <row r="609" spans="1:63" ht="15.75">
      <c r="A609" s="24">
        <v>605</v>
      </c>
      <c r="B609" s="22">
        <v>315170</v>
      </c>
      <c r="C609" s="13" t="s">
        <v>877</v>
      </c>
      <c r="D609" s="22" t="s">
        <v>30</v>
      </c>
      <c r="E609" s="22" t="s">
        <v>613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</v>
      </c>
      <c r="X609" s="18">
        <v>0</v>
      </c>
      <c r="Y609" s="18">
        <v>0</v>
      </c>
      <c r="Z609" s="18">
        <v>0</v>
      </c>
      <c r="AA609" s="18">
        <v>1</v>
      </c>
      <c r="AB609" s="18">
        <v>0</v>
      </c>
      <c r="AC609" s="18">
        <v>0</v>
      </c>
      <c r="AD609" s="18">
        <v>0</v>
      </c>
      <c r="AE609" s="18">
        <v>0</v>
      </c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0">
        <f t="shared" si="27"/>
        <v>2</v>
      </c>
      <c r="BH609" s="16">
        <v>166111</v>
      </c>
      <c r="BI609" s="14">
        <f t="shared" si="28"/>
        <v>1.204014183287079</v>
      </c>
      <c r="BJ609" s="18" t="str">
        <f t="shared" si="29"/>
        <v>Baixa</v>
      </c>
      <c r="BK609" s="3" t="s">
        <v>888</v>
      </c>
    </row>
    <row r="610" spans="1:63" ht="15.75">
      <c r="A610" s="24">
        <v>606</v>
      </c>
      <c r="B610" s="22">
        <v>315180</v>
      </c>
      <c r="C610" s="13" t="s">
        <v>877</v>
      </c>
      <c r="D610" s="22" t="s">
        <v>623</v>
      </c>
      <c r="E610" s="22" t="s">
        <v>614</v>
      </c>
      <c r="F610" s="18">
        <v>0</v>
      </c>
      <c r="G610" s="18">
        <v>1</v>
      </c>
      <c r="H610" s="18">
        <v>1</v>
      </c>
      <c r="I610" s="18">
        <v>0</v>
      </c>
      <c r="J610" s="18">
        <v>1</v>
      </c>
      <c r="K610" s="18">
        <v>6</v>
      </c>
      <c r="L610" s="18">
        <v>0</v>
      </c>
      <c r="M610" s="18">
        <v>2</v>
      </c>
      <c r="N610" s="18">
        <v>3</v>
      </c>
      <c r="O610" s="18">
        <v>1</v>
      </c>
      <c r="P610" s="18">
        <v>2</v>
      </c>
      <c r="Q610" s="18">
        <v>2</v>
      </c>
      <c r="R610" s="18">
        <v>0</v>
      </c>
      <c r="S610" s="18">
        <v>0</v>
      </c>
      <c r="T610" s="18">
        <v>1</v>
      </c>
      <c r="U610" s="18">
        <v>0</v>
      </c>
      <c r="V610" s="18">
        <v>0</v>
      </c>
      <c r="W610" s="18">
        <v>1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  <c r="AE610" s="18">
        <v>0</v>
      </c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0">
        <f t="shared" si="27"/>
        <v>21</v>
      </c>
      <c r="BH610" s="16">
        <v>8508</v>
      </c>
      <c r="BI610" s="14">
        <f t="shared" si="28"/>
        <v>246.82651622002822</v>
      </c>
      <c r="BJ610" s="18" t="str">
        <f t="shared" si="29"/>
        <v>Média</v>
      </c>
      <c r="BK610" s="3" t="s">
        <v>885</v>
      </c>
    </row>
    <row r="611" spans="1:63" ht="15.75">
      <c r="A611" s="24">
        <v>607</v>
      </c>
      <c r="B611" s="22">
        <v>315190</v>
      </c>
      <c r="C611" s="13" t="s">
        <v>872</v>
      </c>
      <c r="D611" s="22" t="s">
        <v>466</v>
      </c>
      <c r="E611" s="22" t="s">
        <v>615</v>
      </c>
      <c r="F611" s="18">
        <v>0</v>
      </c>
      <c r="G611" s="18">
        <v>0</v>
      </c>
      <c r="H611" s="18">
        <v>0</v>
      </c>
      <c r="I611" s="18">
        <v>2</v>
      </c>
      <c r="J611" s="18">
        <v>2</v>
      </c>
      <c r="K611" s="18">
        <v>2</v>
      </c>
      <c r="L611" s="18">
        <v>1</v>
      </c>
      <c r="M611" s="18">
        <v>0</v>
      </c>
      <c r="N611" s="18">
        <v>2</v>
      </c>
      <c r="O611" s="18">
        <v>0</v>
      </c>
      <c r="P611" s="18">
        <v>6</v>
      </c>
      <c r="Q611" s="18">
        <v>19</v>
      </c>
      <c r="R611" s="18">
        <v>8</v>
      </c>
      <c r="S611" s="18">
        <v>6</v>
      </c>
      <c r="T611" s="18">
        <v>4</v>
      </c>
      <c r="U611" s="18">
        <v>8</v>
      </c>
      <c r="V611" s="18">
        <v>26</v>
      </c>
      <c r="W611" s="18">
        <v>32</v>
      </c>
      <c r="X611" s="18">
        <v>13</v>
      </c>
      <c r="Y611" s="18">
        <v>15</v>
      </c>
      <c r="Z611" s="18">
        <v>11</v>
      </c>
      <c r="AA611" s="18">
        <v>8</v>
      </c>
      <c r="AB611" s="18">
        <v>2</v>
      </c>
      <c r="AC611" s="18">
        <v>2</v>
      </c>
      <c r="AD611" s="18">
        <v>0</v>
      </c>
      <c r="AE611" s="18">
        <v>0</v>
      </c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0">
        <f t="shared" si="27"/>
        <v>169</v>
      </c>
      <c r="BH611" s="16">
        <v>31583</v>
      </c>
      <c r="BI611" s="14">
        <f t="shared" si="28"/>
        <v>535.0979957572112</v>
      </c>
      <c r="BJ611" s="18" t="str">
        <f t="shared" si="29"/>
        <v>Muito Alta</v>
      </c>
      <c r="BK611" s="3" t="s">
        <v>886</v>
      </c>
    </row>
    <row r="612" spans="1:63" ht="15.75">
      <c r="A612" s="24">
        <v>608</v>
      </c>
      <c r="B612" s="22">
        <v>315200</v>
      </c>
      <c r="C612" s="13" t="s">
        <v>871</v>
      </c>
      <c r="D612" s="22" t="s">
        <v>795</v>
      </c>
      <c r="E612" s="22" t="s">
        <v>616</v>
      </c>
      <c r="F612" s="18">
        <v>3</v>
      </c>
      <c r="G612" s="18">
        <v>1</v>
      </c>
      <c r="H612" s="18">
        <v>2</v>
      </c>
      <c r="I612" s="18">
        <v>2</v>
      </c>
      <c r="J612" s="18">
        <v>1</v>
      </c>
      <c r="K612" s="18">
        <v>4</v>
      </c>
      <c r="L612" s="18">
        <v>4</v>
      </c>
      <c r="M612" s="18">
        <v>2</v>
      </c>
      <c r="N612" s="18">
        <v>2</v>
      </c>
      <c r="O612" s="18">
        <v>4</v>
      </c>
      <c r="P612" s="18">
        <v>5</v>
      </c>
      <c r="Q612" s="18">
        <v>11</v>
      </c>
      <c r="R612" s="18">
        <v>39</v>
      </c>
      <c r="S612" s="18">
        <v>49</v>
      </c>
      <c r="T612" s="18">
        <v>62</v>
      </c>
      <c r="U612" s="18">
        <v>71</v>
      </c>
      <c r="V612" s="18">
        <v>141</v>
      </c>
      <c r="W612" s="18">
        <v>160</v>
      </c>
      <c r="X612" s="18">
        <v>100</v>
      </c>
      <c r="Y612" s="18">
        <v>28</v>
      </c>
      <c r="Z612" s="18">
        <v>1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0">
        <f t="shared" si="27"/>
        <v>692</v>
      </c>
      <c r="BH612" s="16">
        <v>59605</v>
      </c>
      <c r="BI612" s="14">
        <f t="shared" si="28"/>
        <v>1160.9764281520006</v>
      </c>
      <c r="BJ612" s="18" t="str">
        <f t="shared" si="29"/>
        <v>Muito Alta</v>
      </c>
      <c r="BK612" s="3" t="s">
        <v>886</v>
      </c>
    </row>
    <row r="613" spans="1:63" ht="15.75">
      <c r="A613" s="24">
        <v>609</v>
      </c>
      <c r="B613" s="22">
        <v>315210</v>
      </c>
      <c r="C613" s="13" t="s">
        <v>872</v>
      </c>
      <c r="D613" s="22" t="s">
        <v>617</v>
      </c>
      <c r="E613" s="22" t="s">
        <v>617</v>
      </c>
      <c r="F613" s="18">
        <v>0</v>
      </c>
      <c r="G613" s="18">
        <v>1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1</v>
      </c>
      <c r="Q613" s="18">
        <v>2</v>
      </c>
      <c r="R613" s="18">
        <v>1</v>
      </c>
      <c r="S613" s="18">
        <v>3</v>
      </c>
      <c r="T613" s="18">
        <v>3</v>
      </c>
      <c r="U613" s="18">
        <v>2</v>
      </c>
      <c r="V613" s="18">
        <v>13</v>
      </c>
      <c r="W613" s="18">
        <v>31</v>
      </c>
      <c r="X613" s="18">
        <v>41</v>
      </c>
      <c r="Y613" s="18">
        <v>27</v>
      </c>
      <c r="Z613" s="18">
        <v>30</v>
      </c>
      <c r="AA613" s="18">
        <v>18</v>
      </c>
      <c r="AB613" s="18">
        <v>15</v>
      </c>
      <c r="AC613" s="18">
        <v>8</v>
      </c>
      <c r="AD613" s="18">
        <v>0</v>
      </c>
      <c r="AE613" s="18">
        <v>0</v>
      </c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0">
        <f t="shared" si="27"/>
        <v>196</v>
      </c>
      <c r="BH613" s="16">
        <v>4237</v>
      </c>
      <c r="BI613" s="14">
        <f t="shared" si="28"/>
        <v>4625.914562190229</v>
      </c>
      <c r="BJ613" s="18" t="str">
        <f t="shared" si="29"/>
        <v>Muito Alta</v>
      </c>
      <c r="BK613" s="3" t="s">
        <v>885</v>
      </c>
    </row>
    <row r="614" spans="1:63" ht="15.75">
      <c r="A614" s="24">
        <v>610</v>
      </c>
      <c r="B614" s="22">
        <v>315213</v>
      </c>
      <c r="C614" s="13" t="s">
        <v>881</v>
      </c>
      <c r="D614" s="22" t="s">
        <v>609</v>
      </c>
      <c r="E614" s="22" t="s">
        <v>618</v>
      </c>
      <c r="F614" s="18">
        <v>7</v>
      </c>
      <c r="G614" s="18">
        <v>0</v>
      </c>
      <c r="H614" s="18">
        <v>0</v>
      </c>
      <c r="I614" s="18">
        <v>0</v>
      </c>
      <c r="J614" s="18">
        <v>2</v>
      </c>
      <c r="K614" s="18">
        <v>4</v>
      </c>
      <c r="L614" s="18">
        <v>1</v>
      </c>
      <c r="M614" s="18">
        <v>6</v>
      </c>
      <c r="N614" s="18">
        <v>3</v>
      </c>
      <c r="O614" s="18">
        <v>7</v>
      </c>
      <c r="P614" s="18">
        <v>3</v>
      </c>
      <c r="Q614" s="18">
        <v>3</v>
      </c>
      <c r="R614" s="18">
        <v>2</v>
      </c>
      <c r="S614" s="18">
        <v>2</v>
      </c>
      <c r="T614" s="18">
        <v>2</v>
      </c>
      <c r="U614" s="18">
        <v>0</v>
      </c>
      <c r="V614" s="18">
        <v>1</v>
      </c>
      <c r="W614" s="18">
        <v>4</v>
      </c>
      <c r="X614" s="18">
        <v>1</v>
      </c>
      <c r="Y614" s="18">
        <v>3</v>
      </c>
      <c r="Z614" s="18">
        <v>0</v>
      </c>
      <c r="AA614" s="18">
        <v>1</v>
      </c>
      <c r="AB614" s="18">
        <v>1</v>
      </c>
      <c r="AC614" s="18">
        <v>0</v>
      </c>
      <c r="AD614" s="18">
        <v>0</v>
      </c>
      <c r="AE614" s="18">
        <v>0</v>
      </c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0">
        <f t="shared" si="27"/>
        <v>53</v>
      </c>
      <c r="BH614" s="16">
        <v>12061</v>
      </c>
      <c r="BI614" s="14">
        <f t="shared" si="28"/>
        <v>439.43288284553523</v>
      </c>
      <c r="BJ614" s="18" t="str">
        <f t="shared" si="29"/>
        <v>Alta</v>
      </c>
      <c r="BK614" s="3" t="s">
        <v>885</v>
      </c>
    </row>
    <row r="615" spans="1:63" ht="15.75">
      <c r="A615" s="24">
        <v>611</v>
      </c>
      <c r="B615" s="22">
        <v>315217</v>
      </c>
      <c r="C615" s="13" t="s">
        <v>876</v>
      </c>
      <c r="D615" s="22" t="s">
        <v>579</v>
      </c>
      <c r="E615" s="22" t="s">
        <v>619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  <c r="Z615" s="18">
        <v>0</v>
      </c>
      <c r="AA615" s="18">
        <v>1</v>
      </c>
      <c r="AB615" s="18">
        <v>1</v>
      </c>
      <c r="AC615" s="18">
        <v>0</v>
      </c>
      <c r="AD615" s="18">
        <v>0</v>
      </c>
      <c r="AE615" s="18">
        <v>0</v>
      </c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0">
        <f t="shared" si="27"/>
        <v>3</v>
      </c>
      <c r="BH615" s="16">
        <v>37950</v>
      </c>
      <c r="BI615" s="14">
        <f t="shared" si="28"/>
        <v>7.905138339920949</v>
      </c>
      <c r="BJ615" s="18" t="str">
        <f t="shared" si="29"/>
        <v>Baixa</v>
      </c>
      <c r="BK615" s="3" t="s">
        <v>886</v>
      </c>
    </row>
    <row r="616" spans="1:63" ht="15.75">
      <c r="A616" s="24">
        <v>612</v>
      </c>
      <c r="B616" s="22">
        <v>315220</v>
      </c>
      <c r="C616" s="13" t="s">
        <v>881</v>
      </c>
      <c r="D616" s="22" t="s">
        <v>512</v>
      </c>
      <c r="E616" s="22" t="s">
        <v>620</v>
      </c>
      <c r="F616" s="18">
        <v>7</v>
      </c>
      <c r="G616" s="18">
        <v>8</v>
      </c>
      <c r="H616" s="18">
        <v>12</v>
      </c>
      <c r="I616" s="18">
        <v>7</v>
      </c>
      <c r="J616" s="18">
        <v>7</v>
      </c>
      <c r="K616" s="18">
        <v>2</v>
      </c>
      <c r="L616" s="18">
        <v>3</v>
      </c>
      <c r="M616" s="18">
        <v>8</v>
      </c>
      <c r="N616" s="18">
        <v>2</v>
      </c>
      <c r="O616" s="18">
        <v>2</v>
      </c>
      <c r="P616" s="18">
        <v>11</v>
      </c>
      <c r="Q616" s="18">
        <v>4</v>
      </c>
      <c r="R616" s="18">
        <v>3</v>
      </c>
      <c r="S616" s="18">
        <v>6</v>
      </c>
      <c r="T616" s="18">
        <v>4</v>
      </c>
      <c r="U616" s="18">
        <v>7</v>
      </c>
      <c r="V616" s="18">
        <v>12</v>
      </c>
      <c r="W616" s="18">
        <v>16</v>
      </c>
      <c r="X616" s="18">
        <v>20</v>
      </c>
      <c r="Y616" s="18">
        <v>18</v>
      </c>
      <c r="Z616" s="18">
        <v>10</v>
      </c>
      <c r="AA616" s="18">
        <v>1</v>
      </c>
      <c r="AB616" s="18">
        <v>0</v>
      </c>
      <c r="AC616" s="18">
        <v>1</v>
      </c>
      <c r="AD616" s="18">
        <v>0</v>
      </c>
      <c r="AE616" s="18">
        <v>0</v>
      </c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0">
        <f t="shared" si="27"/>
        <v>171</v>
      </c>
      <c r="BH616" s="16">
        <v>11208</v>
      </c>
      <c r="BI616" s="14">
        <f t="shared" si="28"/>
        <v>1525.695931477516</v>
      </c>
      <c r="BJ616" s="18" t="str">
        <f t="shared" si="29"/>
        <v>Muito Alta</v>
      </c>
      <c r="BK616" s="3" t="s">
        <v>885</v>
      </c>
    </row>
    <row r="617" spans="1:63" ht="15.75">
      <c r="A617" s="24">
        <v>613</v>
      </c>
      <c r="B617" s="22">
        <v>315230</v>
      </c>
      <c r="C617" s="13" t="s">
        <v>872</v>
      </c>
      <c r="D617" s="22" t="s">
        <v>617</v>
      </c>
      <c r="E617" s="22" t="s">
        <v>621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1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1</v>
      </c>
      <c r="U617" s="18">
        <v>1</v>
      </c>
      <c r="V617" s="18">
        <v>1</v>
      </c>
      <c r="W617" s="18">
        <v>2</v>
      </c>
      <c r="X617" s="18">
        <v>1</v>
      </c>
      <c r="Y617" s="18">
        <v>0</v>
      </c>
      <c r="Z617" s="18">
        <v>1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0">
        <f t="shared" si="27"/>
        <v>8</v>
      </c>
      <c r="BH617" s="16">
        <v>16491</v>
      </c>
      <c r="BI617" s="14">
        <f t="shared" si="28"/>
        <v>48.51130919895701</v>
      </c>
      <c r="BJ617" s="18" t="str">
        <f t="shared" si="29"/>
        <v>Baixa</v>
      </c>
      <c r="BK617" s="3" t="s">
        <v>885</v>
      </c>
    </row>
    <row r="618" spans="1:63" ht="15.75">
      <c r="A618" s="24">
        <v>614</v>
      </c>
      <c r="B618" s="22">
        <v>315240</v>
      </c>
      <c r="C618" s="13" t="s">
        <v>876</v>
      </c>
      <c r="D618" s="22" t="s">
        <v>811</v>
      </c>
      <c r="E618" s="22" t="s">
        <v>622</v>
      </c>
      <c r="F618" s="18">
        <v>0</v>
      </c>
      <c r="G618" s="18">
        <v>0</v>
      </c>
      <c r="H618" s="18">
        <v>0</v>
      </c>
      <c r="I618" s="18">
        <v>1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1</v>
      </c>
      <c r="Z618" s="18">
        <v>0</v>
      </c>
      <c r="AA618" s="18">
        <v>3</v>
      </c>
      <c r="AB618" s="18">
        <v>1</v>
      </c>
      <c r="AC618" s="18">
        <v>0</v>
      </c>
      <c r="AD618" s="18">
        <v>0</v>
      </c>
      <c r="AE618" s="18">
        <v>0</v>
      </c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0">
        <f t="shared" si="27"/>
        <v>6</v>
      </c>
      <c r="BH618" s="16">
        <v>148862</v>
      </c>
      <c r="BI618" s="14">
        <f t="shared" si="28"/>
        <v>4.030578656742486</v>
      </c>
      <c r="BJ618" s="18" t="str">
        <f t="shared" si="29"/>
        <v>Baixa</v>
      </c>
      <c r="BK618" s="3" t="s">
        <v>888</v>
      </c>
    </row>
    <row r="619" spans="1:63" ht="15.75">
      <c r="A619" s="24">
        <v>615</v>
      </c>
      <c r="B619" s="22">
        <v>315250</v>
      </c>
      <c r="C619" s="13" t="s">
        <v>877</v>
      </c>
      <c r="D619" s="22" t="s">
        <v>623</v>
      </c>
      <c r="E619" s="22" t="s">
        <v>623</v>
      </c>
      <c r="F619" s="18">
        <v>0</v>
      </c>
      <c r="G619" s="18">
        <v>0</v>
      </c>
      <c r="H619" s="18">
        <v>0</v>
      </c>
      <c r="I619" s="18">
        <v>1</v>
      </c>
      <c r="J619" s="18">
        <v>0</v>
      </c>
      <c r="K619" s="18">
        <v>1</v>
      </c>
      <c r="L619" s="18">
        <v>0</v>
      </c>
      <c r="M619" s="18">
        <v>4</v>
      </c>
      <c r="N619" s="18">
        <v>2</v>
      </c>
      <c r="O619" s="18">
        <v>2</v>
      </c>
      <c r="P619" s="18">
        <v>4</v>
      </c>
      <c r="Q619" s="18">
        <v>4</v>
      </c>
      <c r="R619" s="18">
        <v>0</v>
      </c>
      <c r="S619" s="18">
        <v>1</v>
      </c>
      <c r="T619" s="18">
        <v>0</v>
      </c>
      <c r="U619" s="18">
        <v>4</v>
      </c>
      <c r="V619" s="18">
        <v>2</v>
      </c>
      <c r="W619" s="18">
        <v>5</v>
      </c>
      <c r="X619" s="18">
        <v>4</v>
      </c>
      <c r="Y619" s="18">
        <v>12</v>
      </c>
      <c r="Z619" s="18">
        <v>5</v>
      </c>
      <c r="AA619" s="18">
        <v>3</v>
      </c>
      <c r="AB619" s="18">
        <v>2</v>
      </c>
      <c r="AC619" s="18">
        <v>1</v>
      </c>
      <c r="AD619" s="18">
        <v>1</v>
      </c>
      <c r="AE619" s="18">
        <v>0</v>
      </c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0">
        <f t="shared" si="27"/>
        <v>58</v>
      </c>
      <c r="BH619" s="16">
        <v>5981</v>
      </c>
      <c r="BI619" s="14">
        <f t="shared" si="28"/>
        <v>969.7375020899516</v>
      </c>
      <c r="BJ619" s="18" t="str">
        <f t="shared" si="29"/>
        <v>Muito Alta</v>
      </c>
      <c r="BK619" s="3" t="s">
        <v>885</v>
      </c>
    </row>
    <row r="620" spans="1:63" ht="15.75">
      <c r="A620" s="24">
        <v>616</v>
      </c>
      <c r="B620" s="22">
        <v>315260</v>
      </c>
      <c r="C620" s="13" t="s">
        <v>877</v>
      </c>
      <c r="D620" s="22" t="s">
        <v>840</v>
      </c>
      <c r="E620" s="22" t="s">
        <v>624</v>
      </c>
      <c r="F620" s="18">
        <v>0</v>
      </c>
      <c r="G620" s="18">
        <v>1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0</v>
      </c>
      <c r="Q620" s="18">
        <v>1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0">
        <f t="shared" si="27"/>
        <v>2</v>
      </c>
      <c r="BH620" s="16">
        <v>8979</v>
      </c>
      <c r="BI620" s="14">
        <f t="shared" si="28"/>
        <v>22.274195344693172</v>
      </c>
      <c r="BJ620" s="18" t="str">
        <f t="shared" si="29"/>
        <v>Baixa</v>
      </c>
      <c r="BK620" s="3" t="s">
        <v>885</v>
      </c>
    </row>
    <row r="621" spans="1:63" ht="15.75">
      <c r="A621" s="24">
        <v>617</v>
      </c>
      <c r="B621" s="22">
        <v>315270</v>
      </c>
      <c r="C621" s="13" t="s">
        <v>879</v>
      </c>
      <c r="D621" s="22" t="s">
        <v>868</v>
      </c>
      <c r="E621" s="22" t="s">
        <v>625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1</v>
      </c>
      <c r="S621" s="18">
        <v>0</v>
      </c>
      <c r="T621" s="18">
        <v>1</v>
      </c>
      <c r="U621" s="18">
        <v>1</v>
      </c>
      <c r="V621" s="18">
        <v>3</v>
      </c>
      <c r="W621" s="18">
        <v>4</v>
      </c>
      <c r="X621" s="18">
        <v>1</v>
      </c>
      <c r="Y621" s="18">
        <v>1</v>
      </c>
      <c r="Z621" s="18">
        <v>4</v>
      </c>
      <c r="AA621" s="18">
        <v>10</v>
      </c>
      <c r="AB621" s="18">
        <v>6</v>
      </c>
      <c r="AC621" s="18">
        <v>2</v>
      </c>
      <c r="AD621" s="18">
        <v>0</v>
      </c>
      <c r="AE621" s="18">
        <v>0</v>
      </c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0">
        <f t="shared" si="27"/>
        <v>34</v>
      </c>
      <c r="BH621" s="16">
        <v>27688</v>
      </c>
      <c r="BI621" s="14">
        <f t="shared" si="28"/>
        <v>122.79687951459117</v>
      </c>
      <c r="BJ621" s="18" t="str">
        <f t="shared" si="29"/>
        <v>Média</v>
      </c>
      <c r="BK621" s="3" t="s">
        <v>886</v>
      </c>
    </row>
    <row r="622" spans="1:63" ht="15.75">
      <c r="A622" s="24">
        <v>618</v>
      </c>
      <c r="B622" s="22">
        <v>315280</v>
      </c>
      <c r="C622" s="13" t="s">
        <v>870</v>
      </c>
      <c r="D622" s="22" t="s">
        <v>830</v>
      </c>
      <c r="E622" s="22" t="s">
        <v>626</v>
      </c>
      <c r="F622" s="18">
        <v>22</v>
      </c>
      <c r="G622" s="18">
        <v>36</v>
      </c>
      <c r="H622" s="18">
        <v>43</v>
      </c>
      <c r="I622" s="18">
        <v>82</v>
      </c>
      <c r="J622" s="18">
        <v>106</v>
      </c>
      <c r="K622" s="18">
        <v>111</v>
      </c>
      <c r="L622" s="18">
        <v>103</v>
      </c>
      <c r="M622" s="18">
        <v>135</v>
      </c>
      <c r="N622" s="18">
        <v>94</v>
      </c>
      <c r="O622" s="18">
        <v>112</v>
      </c>
      <c r="P622" s="18">
        <v>70</v>
      </c>
      <c r="Q622" s="18">
        <v>52</v>
      </c>
      <c r="R622" s="18">
        <v>51</v>
      </c>
      <c r="S622" s="18">
        <v>66</v>
      </c>
      <c r="T622" s="18">
        <v>72</v>
      </c>
      <c r="U622" s="18">
        <v>61</v>
      </c>
      <c r="V622" s="18">
        <v>42</v>
      </c>
      <c r="W622" s="18">
        <v>35</v>
      </c>
      <c r="X622" s="18">
        <v>23</v>
      </c>
      <c r="Y622" s="18">
        <v>46</v>
      </c>
      <c r="Z622" s="18">
        <v>10</v>
      </c>
      <c r="AA622" s="18">
        <v>13</v>
      </c>
      <c r="AB622" s="18">
        <v>4</v>
      </c>
      <c r="AC622" s="18">
        <v>0</v>
      </c>
      <c r="AD622" s="18">
        <v>0</v>
      </c>
      <c r="AE622" s="18">
        <v>0</v>
      </c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0">
        <f t="shared" si="27"/>
        <v>1389</v>
      </c>
      <c r="BH622" s="16">
        <v>8642</v>
      </c>
      <c r="BI622" s="14">
        <f t="shared" si="28"/>
        <v>16072.668363804674</v>
      </c>
      <c r="BJ622" s="18" t="str">
        <f t="shared" si="29"/>
        <v>Muito Alta</v>
      </c>
      <c r="BK622" s="3" t="s">
        <v>885</v>
      </c>
    </row>
    <row r="623" spans="1:63" ht="15.75">
      <c r="A623" s="24">
        <v>619</v>
      </c>
      <c r="B623" s="22">
        <v>315290</v>
      </c>
      <c r="C623" s="13" t="s">
        <v>877</v>
      </c>
      <c r="D623" s="22" t="s">
        <v>570</v>
      </c>
      <c r="E623" s="22" t="s">
        <v>627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1</v>
      </c>
      <c r="M623" s="18">
        <v>2</v>
      </c>
      <c r="N623" s="18">
        <v>0</v>
      </c>
      <c r="O623" s="18">
        <v>1</v>
      </c>
      <c r="P623" s="18">
        <v>1</v>
      </c>
      <c r="Q623" s="18">
        <v>2</v>
      </c>
      <c r="R623" s="18">
        <v>5</v>
      </c>
      <c r="S623" s="18">
        <v>6</v>
      </c>
      <c r="T623" s="18">
        <v>4</v>
      </c>
      <c r="U623" s="18">
        <v>5</v>
      </c>
      <c r="V623" s="18">
        <v>12</v>
      </c>
      <c r="W623" s="18">
        <v>16</v>
      </c>
      <c r="X623" s="18">
        <v>18</v>
      </c>
      <c r="Y623" s="18">
        <v>18</v>
      </c>
      <c r="Z623" s="18">
        <v>19</v>
      </c>
      <c r="AA623" s="18">
        <v>14</v>
      </c>
      <c r="AB623" s="18">
        <v>11</v>
      </c>
      <c r="AC623" s="18">
        <v>4</v>
      </c>
      <c r="AD623" s="18">
        <v>3</v>
      </c>
      <c r="AE623" s="18">
        <v>0</v>
      </c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0">
        <f t="shared" si="27"/>
        <v>142</v>
      </c>
      <c r="BH623" s="16">
        <v>3573</v>
      </c>
      <c r="BI623" s="14">
        <f t="shared" si="28"/>
        <v>3974.251329415057</v>
      </c>
      <c r="BJ623" s="18" t="str">
        <f t="shared" si="29"/>
        <v>Muito Alta</v>
      </c>
      <c r="BK623" s="3" t="s">
        <v>885</v>
      </c>
    </row>
    <row r="624" spans="1:63" ht="15.75">
      <c r="A624" s="24">
        <v>620</v>
      </c>
      <c r="B624" s="22">
        <v>315300</v>
      </c>
      <c r="C624" s="13" t="s">
        <v>874</v>
      </c>
      <c r="D624" s="22" t="s">
        <v>829</v>
      </c>
      <c r="E624" s="22" t="s">
        <v>628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1</v>
      </c>
      <c r="Y624" s="18">
        <v>0</v>
      </c>
      <c r="Z624" s="18">
        <v>0</v>
      </c>
      <c r="AA624" s="18">
        <v>1</v>
      </c>
      <c r="AB624" s="18">
        <v>0</v>
      </c>
      <c r="AC624" s="18">
        <v>0</v>
      </c>
      <c r="AD624" s="18">
        <v>0</v>
      </c>
      <c r="AE624" s="18">
        <v>0</v>
      </c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0">
        <f t="shared" si="27"/>
        <v>2</v>
      </c>
      <c r="BH624" s="16">
        <v>5398</v>
      </c>
      <c r="BI624" s="14">
        <f t="shared" si="28"/>
        <v>37.05075954057058</v>
      </c>
      <c r="BJ624" s="18" t="str">
        <f t="shared" si="29"/>
        <v>Baixa</v>
      </c>
      <c r="BK624" s="3" t="s">
        <v>885</v>
      </c>
    </row>
    <row r="625" spans="1:63" ht="15.75">
      <c r="A625" s="24">
        <v>621</v>
      </c>
      <c r="B625" s="22">
        <v>315310</v>
      </c>
      <c r="C625" s="13" t="s">
        <v>878</v>
      </c>
      <c r="D625" s="22" t="s">
        <v>826</v>
      </c>
      <c r="E625" s="22" t="s">
        <v>629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1</v>
      </c>
      <c r="Q625" s="18">
        <v>0</v>
      </c>
      <c r="R625" s="18">
        <v>0</v>
      </c>
      <c r="S625" s="18">
        <v>0</v>
      </c>
      <c r="T625" s="18">
        <v>0</v>
      </c>
      <c r="U625" s="18">
        <v>1</v>
      </c>
      <c r="V625" s="18">
        <v>0</v>
      </c>
      <c r="W625" s="18">
        <v>0</v>
      </c>
      <c r="X625" s="18">
        <v>1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0">
        <f t="shared" si="27"/>
        <v>3</v>
      </c>
      <c r="BH625" s="16">
        <v>3676</v>
      </c>
      <c r="BI625" s="14">
        <f t="shared" si="28"/>
        <v>81.61044613710555</v>
      </c>
      <c r="BJ625" s="18" t="str">
        <f t="shared" si="29"/>
        <v>Baixa</v>
      </c>
      <c r="BK625" s="3" t="s">
        <v>885</v>
      </c>
    </row>
    <row r="626" spans="1:63" ht="15.75">
      <c r="A626" s="24">
        <v>622</v>
      </c>
      <c r="B626" s="22">
        <v>315320</v>
      </c>
      <c r="C626" s="13" t="s">
        <v>871</v>
      </c>
      <c r="D626" s="22" t="s">
        <v>795</v>
      </c>
      <c r="E626" s="22" t="s">
        <v>630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1</v>
      </c>
      <c r="M626" s="18">
        <v>0</v>
      </c>
      <c r="N626" s="18">
        <v>1</v>
      </c>
      <c r="O626" s="18">
        <v>4</v>
      </c>
      <c r="P626" s="18">
        <v>2</v>
      </c>
      <c r="Q626" s="18">
        <v>0</v>
      </c>
      <c r="R626" s="18">
        <v>4</v>
      </c>
      <c r="S626" s="18">
        <v>1</v>
      </c>
      <c r="T626" s="18">
        <v>5</v>
      </c>
      <c r="U626" s="18">
        <v>15</v>
      </c>
      <c r="V626" s="18">
        <v>8</v>
      </c>
      <c r="W626" s="18">
        <v>4</v>
      </c>
      <c r="X626" s="18">
        <v>8</v>
      </c>
      <c r="Y626" s="18">
        <v>9</v>
      </c>
      <c r="Z626" s="18">
        <v>6</v>
      </c>
      <c r="AA626" s="18">
        <v>1</v>
      </c>
      <c r="AB626" s="18">
        <v>3</v>
      </c>
      <c r="AC626" s="18">
        <v>0</v>
      </c>
      <c r="AD626" s="18">
        <v>0</v>
      </c>
      <c r="AE626" s="18">
        <v>0</v>
      </c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0">
        <f t="shared" si="27"/>
        <v>72</v>
      </c>
      <c r="BH626" s="16">
        <v>3004</v>
      </c>
      <c r="BI626" s="14">
        <f t="shared" si="28"/>
        <v>2396.804260985353</v>
      </c>
      <c r="BJ626" s="18" t="str">
        <f t="shared" si="29"/>
        <v>Muito Alta</v>
      </c>
      <c r="BK626" s="3" t="s">
        <v>885</v>
      </c>
    </row>
    <row r="627" spans="1:63" ht="15.75">
      <c r="A627" s="24">
        <v>623</v>
      </c>
      <c r="B627" s="22">
        <v>315330</v>
      </c>
      <c r="C627" s="13" t="s">
        <v>418</v>
      </c>
      <c r="D627" s="22" t="s">
        <v>255</v>
      </c>
      <c r="E627" s="22" t="s">
        <v>631</v>
      </c>
      <c r="F627" s="18">
        <v>1</v>
      </c>
      <c r="G627" s="18">
        <v>1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1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2</v>
      </c>
      <c r="U627" s="18">
        <v>1</v>
      </c>
      <c r="V627" s="18">
        <v>1</v>
      </c>
      <c r="W627" s="18">
        <v>1</v>
      </c>
      <c r="X627" s="18">
        <v>1</v>
      </c>
      <c r="Y627" s="18">
        <v>1</v>
      </c>
      <c r="Z627" s="18">
        <v>0</v>
      </c>
      <c r="AA627" s="18">
        <v>0</v>
      </c>
      <c r="AB627" s="18">
        <v>1</v>
      </c>
      <c r="AC627" s="18">
        <v>0</v>
      </c>
      <c r="AD627" s="18">
        <v>0</v>
      </c>
      <c r="AE627" s="18">
        <v>0</v>
      </c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0">
        <f t="shared" si="27"/>
        <v>11</v>
      </c>
      <c r="BH627" s="16">
        <v>19377</v>
      </c>
      <c r="BI627" s="14">
        <f t="shared" si="28"/>
        <v>56.76833359137122</v>
      </c>
      <c r="BJ627" s="18" t="str">
        <f t="shared" si="29"/>
        <v>Baixa</v>
      </c>
      <c r="BK627" s="3" t="s">
        <v>885</v>
      </c>
    </row>
    <row r="628" spans="1:63" ht="15.75">
      <c r="A628" s="24">
        <v>624</v>
      </c>
      <c r="B628" s="22">
        <v>315340</v>
      </c>
      <c r="C628" s="13" t="s">
        <v>880</v>
      </c>
      <c r="D628" s="22" t="s">
        <v>572</v>
      </c>
      <c r="E628" s="22" t="s">
        <v>632</v>
      </c>
      <c r="F628" s="18">
        <v>1</v>
      </c>
      <c r="G628" s="18">
        <v>0</v>
      </c>
      <c r="H628" s="18">
        <v>1</v>
      </c>
      <c r="I628" s="18">
        <v>2</v>
      </c>
      <c r="J628" s="18">
        <v>1</v>
      </c>
      <c r="K628" s="18">
        <v>3</v>
      </c>
      <c r="L628" s="18">
        <v>5</v>
      </c>
      <c r="M628" s="18">
        <v>11</v>
      </c>
      <c r="N628" s="18">
        <v>17</v>
      </c>
      <c r="O628" s="18">
        <v>20</v>
      </c>
      <c r="P628" s="18">
        <v>22</v>
      </c>
      <c r="Q628" s="18">
        <v>31</v>
      </c>
      <c r="R628" s="18">
        <v>31</v>
      </c>
      <c r="S628" s="18">
        <v>36</v>
      </c>
      <c r="T628" s="18">
        <v>47</v>
      </c>
      <c r="U628" s="18">
        <v>44</v>
      </c>
      <c r="V628" s="18">
        <v>46</v>
      </c>
      <c r="W628" s="18">
        <v>62</v>
      </c>
      <c r="X628" s="18">
        <v>97</v>
      </c>
      <c r="Y628" s="18">
        <v>116</v>
      </c>
      <c r="Z628" s="18">
        <v>92</v>
      </c>
      <c r="AA628" s="18">
        <v>59</v>
      </c>
      <c r="AB628" s="18">
        <v>13</v>
      </c>
      <c r="AC628" s="18">
        <v>0</v>
      </c>
      <c r="AD628" s="18">
        <v>0</v>
      </c>
      <c r="AE628" s="18">
        <v>0</v>
      </c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0">
        <f t="shared" si="27"/>
        <v>757</v>
      </c>
      <c r="BH628" s="16">
        <v>8333</v>
      </c>
      <c r="BI628" s="14">
        <f t="shared" si="28"/>
        <v>9084.363374534982</v>
      </c>
      <c r="BJ628" s="18" t="str">
        <f t="shared" si="29"/>
        <v>Muito Alta</v>
      </c>
      <c r="BK628" s="3" t="s">
        <v>885</v>
      </c>
    </row>
    <row r="629" spans="1:63" ht="15.75">
      <c r="A629" s="24">
        <v>625</v>
      </c>
      <c r="B629" s="22">
        <v>315360</v>
      </c>
      <c r="C629" s="13" t="s">
        <v>871</v>
      </c>
      <c r="D629" s="22" t="s">
        <v>795</v>
      </c>
      <c r="E629" s="22" t="s">
        <v>633</v>
      </c>
      <c r="F629" s="18">
        <v>0</v>
      </c>
      <c r="G629" s="18">
        <v>0</v>
      </c>
      <c r="H629" s="18">
        <v>0</v>
      </c>
      <c r="I629" s="18">
        <v>0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2</v>
      </c>
      <c r="Q629" s="18">
        <v>4</v>
      </c>
      <c r="R629" s="18">
        <v>7</v>
      </c>
      <c r="S629" s="18">
        <v>11</v>
      </c>
      <c r="T629" s="18">
        <v>17</v>
      </c>
      <c r="U629" s="18">
        <v>27</v>
      </c>
      <c r="V629" s="18">
        <v>34</v>
      </c>
      <c r="W629" s="18">
        <v>13</v>
      </c>
      <c r="X629" s="18">
        <v>3</v>
      </c>
      <c r="Y629" s="18">
        <v>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  <c r="AE629" s="18">
        <v>0</v>
      </c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0">
        <f t="shared" si="27"/>
        <v>120</v>
      </c>
      <c r="BH629" s="16">
        <v>10629</v>
      </c>
      <c r="BI629" s="14">
        <f t="shared" si="28"/>
        <v>1128.9867344058707</v>
      </c>
      <c r="BJ629" s="18" t="str">
        <f t="shared" si="29"/>
        <v>Muito Alta</v>
      </c>
      <c r="BK629" s="3" t="s">
        <v>885</v>
      </c>
    </row>
    <row r="630" spans="1:63" ht="15.75">
      <c r="A630" s="24">
        <v>626</v>
      </c>
      <c r="B630" s="22">
        <v>315370</v>
      </c>
      <c r="C630" s="13" t="s">
        <v>871</v>
      </c>
      <c r="D630" s="22" t="s">
        <v>795</v>
      </c>
      <c r="E630" s="22" t="s">
        <v>634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1</v>
      </c>
      <c r="Q630" s="18">
        <v>0</v>
      </c>
      <c r="R630" s="18">
        <v>1</v>
      </c>
      <c r="S630" s="18">
        <v>0</v>
      </c>
      <c r="T630" s="18">
        <v>0</v>
      </c>
      <c r="U630" s="18">
        <v>2</v>
      </c>
      <c r="V630" s="18">
        <v>2</v>
      </c>
      <c r="W630" s="18">
        <v>2</v>
      </c>
      <c r="X630" s="18">
        <v>2</v>
      </c>
      <c r="Y630" s="18">
        <v>2</v>
      </c>
      <c r="Z630" s="18">
        <v>4</v>
      </c>
      <c r="AA630" s="18">
        <v>3</v>
      </c>
      <c r="AB630" s="18">
        <v>0</v>
      </c>
      <c r="AC630" s="18">
        <v>0</v>
      </c>
      <c r="AD630" s="18">
        <v>0</v>
      </c>
      <c r="AE630" s="18">
        <v>0</v>
      </c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0">
        <f t="shared" si="27"/>
        <v>19</v>
      </c>
      <c r="BH630" s="16">
        <v>3542</v>
      </c>
      <c r="BI630" s="14">
        <f t="shared" si="28"/>
        <v>536.420101637493</v>
      </c>
      <c r="BJ630" s="18" t="str">
        <f t="shared" si="29"/>
        <v>Muito Alta</v>
      </c>
      <c r="BK630" s="3" t="s">
        <v>885</v>
      </c>
    </row>
    <row r="631" spans="1:63" ht="15.75">
      <c r="A631" s="24">
        <v>627</v>
      </c>
      <c r="B631" s="22">
        <v>315380</v>
      </c>
      <c r="C631" s="13" t="s">
        <v>879</v>
      </c>
      <c r="D631" s="22" t="s">
        <v>75</v>
      </c>
      <c r="E631" s="22" t="s">
        <v>865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1</v>
      </c>
      <c r="O631" s="18">
        <v>1</v>
      </c>
      <c r="P631" s="18">
        <v>0</v>
      </c>
      <c r="Q631" s="18">
        <v>0</v>
      </c>
      <c r="R631" s="18">
        <v>0</v>
      </c>
      <c r="S631" s="18">
        <v>0</v>
      </c>
      <c r="T631" s="18">
        <v>1</v>
      </c>
      <c r="U631" s="18">
        <v>0</v>
      </c>
      <c r="V631" s="18">
        <v>0</v>
      </c>
      <c r="W631" s="18">
        <v>0</v>
      </c>
      <c r="X631" s="18">
        <v>1</v>
      </c>
      <c r="Y631" s="18">
        <v>1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0">
        <f t="shared" si="27"/>
        <v>5</v>
      </c>
      <c r="BH631" s="16">
        <v>1934</v>
      </c>
      <c r="BI631" s="14">
        <f t="shared" si="28"/>
        <v>258.5315408479835</v>
      </c>
      <c r="BJ631" s="18" t="str">
        <f t="shared" si="29"/>
        <v>Média</v>
      </c>
      <c r="BK631" s="3" t="s">
        <v>885</v>
      </c>
    </row>
    <row r="632" spans="1:63" ht="15.75">
      <c r="A632" s="24">
        <v>628</v>
      </c>
      <c r="B632" s="22">
        <v>315390</v>
      </c>
      <c r="C632" s="13" t="s">
        <v>871</v>
      </c>
      <c r="D632" s="22" t="s">
        <v>80</v>
      </c>
      <c r="E632" s="22" t="s">
        <v>635</v>
      </c>
      <c r="F632" s="18">
        <v>0</v>
      </c>
      <c r="G632" s="18">
        <v>0</v>
      </c>
      <c r="H632" s="18">
        <v>0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2</v>
      </c>
      <c r="O632" s="18">
        <v>1</v>
      </c>
      <c r="P632" s="18">
        <v>0</v>
      </c>
      <c r="Q632" s="18">
        <v>1</v>
      </c>
      <c r="R632" s="18">
        <v>0</v>
      </c>
      <c r="S632" s="18">
        <v>5</v>
      </c>
      <c r="T632" s="18">
        <v>6</v>
      </c>
      <c r="U632" s="18">
        <v>8</v>
      </c>
      <c r="V632" s="18">
        <v>4</v>
      </c>
      <c r="W632" s="18">
        <v>5</v>
      </c>
      <c r="X632" s="18">
        <v>6</v>
      </c>
      <c r="Y632" s="18">
        <v>9</v>
      </c>
      <c r="Z632" s="18">
        <v>2</v>
      </c>
      <c r="AA632" s="18">
        <v>1</v>
      </c>
      <c r="AB632" s="18">
        <v>1</v>
      </c>
      <c r="AC632" s="18">
        <v>0</v>
      </c>
      <c r="AD632" s="18">
        <v>0</v>
      </c>
      <c r="AE632" s="18">
        <v>0</v>
      </c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0">
        <f t="shared" si="27"/>
        <v>52</v>
      </c>
      <c r="BH632" s="16">
        <v>16277</v>
      </c>
      <c r="BI632" s="14">
        <f t="shared" si="28"/>
        <v>319.46918965411317</v>
      </c>
      <c r="BJ632" s="18" t="str">
        <f t="shared" si="29"/>
        <v>Alta</v>
      </c>
      <c r="BK632" s="3" t="s">
        <v>885</v>
      </c>
    </row>
    <row r="633" spans="1:63" ht="15.75">
      <c r="A633" s="24">
        <v>629</v>
      </c>
      <c r="B633" s="22">
        <v>315400</v>
      </c>
      <c r="C633" s="13" t="s">
        <v>872</v>
      </c>
      <c r="D633" s="22" t="s">
        <v>617</v>
      </c>
      <c r="E633" s="22" t="s">
        <v>636</v>
      </c>
      <c r="F633" s="18">
        <v>0</v>
      </c>
      <c r="G633" s="18">
        <v>0</v>
      </c>
      <c r="H633" s="18">
        <v>1</v>
      </c>
      <c r="I633" s="18">
        <v>0</v>
      </c>
      <c r="J633" s="18">
        <v>0</v>
      </c>
      <c r="K633" s="18">
        <v>0</v>
      </c>
      <c r="L633" s="18">
        <v>0</v>
      </c>
      <c r="M633" s="18">
        <v>1</v>
      </c>
      <c r="N633" s="18">
        <v>0</v>
      </c>
      <c r="O633" s="18">
        <v>0</v>
      </c>
      <c r="P633" s="18">
        <v>1</v>
      </c>
      <c r="Q633" s="18">
        <v>0</v>
      </c>
      <c r="R633" s="18">
        <v>1</v>
      </c>
      <c r="S633" s="18">
        <v>0</v>
      </c>
      <c r="T633" s="18">
        <v>3</v>
      </c>
      <c r="U633" s="18">
        <v>0</v>
      </c>
      <c r="V633" s="18">
        <v>1</v>
      </c>
      <c r="W633" s="18">
        <v>2</v>
      </c>
      <c r="X633" s="18">
        <v>7</v>
      </c>
      <c r="Y633" s="18">
        <v>9</v>
      </c>
      <c r="Z633" s="18">
        <v>8</v>
      </c>
      <c r="AA633" s="18">
        <v>2</v>
      </c>
      <c r="AB633" s="18">
        <v>1</v>
      </c>
      <c r="AC633" s="18">
        <v>1</v>
      </c>
      <c r="AD633" s="18">
        <v>0</v>
      </c>
      <c r="AE633" s="18">
        <v>0</v>
      </c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0">
        <f t="shared" si="27"/>
        <v>38</v>
      </c>
      <c r="BH633" s="16">
        <v>23814</v>
      </c>
      <c r="BI633" s="14">
        <f t="shared" si="28"/>
        <v>159.57000083984212</v>
      </c>
      <c r="BJ633" s="18" t="str">
        <f t="shared" si="29"/>
        <v>Média</v>
      </c>
      <c r="BK633" s="3" t="s">
        <v>885</v>
      </c>
    </row>
    <row r="634" spans="1:63" ht="15.75">
      <c r="A634" s="24">
        <v>630</v>
      </c>
      <c r="B634" s="22">
        <v>315410</v>
      </c>
      <c r="C634" s="13" t="s">
        <v>878</v>
      </c>
      <c r="D634" s="22" t="s">
        <v>450</v>
      </c>
      <c r="E634" s="22" t="s">
        <v>637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4</v>
      </c>
      <c r="V634" s="18">
        <v>4</v>
      </c>
      <c r="W634" s="18">
        <v>9</v>
      </c>
      <c r="X634" s="18">
        <v>7</v>
      </c>
      <c r="Y634" s="18">
        <v>8</v>
      </c>
      <c r="Z634" s="18">
        <v>6</v>
      </c>
      <c r="AA634" s="18">
        <v>4</v>
      </c>
      <c r="AB634" s="18">
        <v>4</v>
      </c>
      <c r="AC634" s="18">
        <v>1</v>
      </c>
      <c r="AD634" s="18">
        <v>0</v>
      </c>
      <c r="AE634" s="18">
        <v>0</v>
      </c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0">
        <f t="shared" si="27"/>
        <v>47</v>
      </c>
      <c r="BH634" s="16">
        <v>10514</v>
      </c>
      <c r="BI634" s="14">
        <f t="shared" si="28"/>
        <v>447.02301692980785</v>
      </c>
      <c r="BJ634" s="18" t="str">
        <f t="shared" si="29"/>
        <v>Alta</v>
      </c>
      <c r="BK634" s="3" t="s">
        <v>885</v>
      </c>
    </row>
    <row r="635" spans="1:63" ht="15.75">
      <c r="A635" s="24">
        <v>631</v>
      </c>
      <c r="B635" s="22">
        <v>315415</v>
      </c>
      <c r="C635" s="13" t="s">
        <v>872</v>
      </c>
      <c r="D635" s="22" t="s">
        <v>466</v>
      </c>
      <c r="E635" s="22" t="s">
        <v>638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1</v>
      </c>
      <c r="V635" s="18">
        <v>1</v>
      </c>
      <c r="W635" s="18">
        <v>3</v>
      </c>
      <c r="X635" s="18">
        <v>3</v>
      </c>
      <c r="Y635" s="18">
        <v>5</v>
      </c>
      <c r="Z635" s="18">
        <v>3</v>
      </c>
      <c r="AA635" s="18">
        <v>0</v>
      </c>
      <c r="AB635" s="18">
        <v>1</v>
      </c>
      <c r="AC635" s="18">
        <v>0</v>
      </c>
      <c r="AD635" s="18">
        <v>0</v>
      </c>
      <c r="AE635" s="18">
        <v>0</v>
      </c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0">
        <f t="shared" si="27"/>
        <v>17</v>
      </c>
      <c r="BH635" s="16">
        <v>7105</v>
      </c>
      <c r="BI635" s="14">
        <f t="shared" si="28"/>
        <v>239.26812104152006</v>
      </c>
      <c r="BJ635" s="18" t="str">
        <f t="shared" si="29"/>
        <v>Média</v>
      </c>
      <c r="BK635" s="3" t="s">
        <v>885</v>
      </c>
    </row>
    <row r="636" spans="1:63" ht="15.75">
      <c r="A636" s="24">
        <v>632</v>
      </c>
      <c r="B636" s="22">
        <v>315420</v>
      </c>
      <c r="C636" s="13" t="s">
        <v>879</v>
      </c>
      <c r="D636" s="22" t="s">
        <v>868</v>
      </c>
      <c r="E636" s="22" t="s">
        <v>639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1</v>
      </c>
      <c r="P636" s="18">
        <v>0</v>
      </c>
      <c r="Q636" s="18">
        <v>0</v>
      </c>
      <c r="R636" s="18">
        <v>1</v>
      </c>
      <c r="S636" s="18">
        <v>0</v>
      </c>
      <c r="T636" s="18">
        <v>0</v>
      </c>
      <c r="U636" s="18">
        <v>1</v>
      </c>
      <c r="V636" s="18">
        <v>0</v>
      </c>
      <c r="W636" s="18">
        <v>1</v>
      </c>
      <c r="X636" s="18">
        <v>0</v>
      </c>
      <c r="Y636" s="18">
        <v>0</v>
      </c>
      <c r="Z636" s="18">
        <v>1</v>
      </c>
      <c r="AA636" s="18">
        <v>3</v>
      </c>
      <c r="AB636" s="18">
        <v>0</v>
      </c>
      <c r="AC636" s="18">
        <v>0</v>
      </c>
      <c r="AD636" s="18">
        <v>0</v>
      </c>
      <c r="AE636" s="18">
        <v>0</v>
      </c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0">
        <f t="shared" si="27"/>
        <v>8</v>
      </c>
      <c r="BH636" s="16">
        <v>11459</v>
      </c>
      <c r="BI636" s="14">
        <f t="shared" si="28"/>
        <v>69.81411990575094</v>
      </c>
      <c r="BJ636" s="18" t="str">
        <f t="shared" si="29"/>
        <v>Baixa</v>
      </c>
      <c r="BK636" s="3" t="s">
        <v>885</v>
      </c>
    </row>
    <row r="637" spans="1:63" ht="15.75">
      <c r="A637" s="24">
        <v>633</v>
      </c>
      <c r="B637" s="22">
        <v>315430</v>
      </c>
      <c r="C637" s="13" t="s">
        <v>873</v>
      </c>
      <c r="D637" s="22" t="s">
        <v>327</v>
      </c>
      <c r="E637" s="22" t="s">
        <v>640</v>
      </c>
      <c r="F637" s="18">
        <v>0</v>
      </c>
      <c r="G637" s="18">
        <v>1</v>
      </c>
      <c r="H637" s="18">
        <v>0</v>
      </c>
      <c r="I637" s="18">
        <v>0</v>
      </c>
      <c r="J637" s="18">
        <v>0</v>
      </c>
      <c r="K637" s="18">
        <v>1</v>
      </c>
      <c r="L637" s="18">
        <v>0</v>
      </c>
      <c r="M637" s="18">
        <v>0</v>
      </c>
      <c r="N637" s="18">
        <v>0</v>
      </c>
      <c r="O637" s="18">
        <v>1</v>
      </c>
      <c r="P637" s="18">
        <v>0</v>
      </c>
      <c r="Q637" s="18">
        <v>0</v>
      </c>
      <c r="R637" s="18">
        <v>1</v>
      </c>
      <c r="S637" s="18">
        <v>1</v>
      </c>
      <c r="T637" s="18">
        <v>1</v>
      </c>
      <c r="U637" s="18">
        <v>2</v>
      </c>
      <c r="V637" s="18">
        <v>2</v>
      </c>
      <c r="W637" s="18">
        <v>1</v>
      </c>
      <c r="X637" s="18">
        <v>6</v>
      </c>
      <c r="Y637" s="18">
        <v>3</v>
      </c>
      <c r="Z637" s="18">
        <v>11</v>
      </c>
      <c r="AA637" s="18">
        <v>5</v>
      </c>
      <c r="AB637" s="18">
        <v>11</v>
      </c>
      <c r="AC637" s="18">
        <v>12</v>
      </c>
      <c r="AD637" s="18">
        <v>0</v>
      </c>
      <c r="AE637" s="18">
        <v>0</v>
      </c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0">
        <f t="shared" si="27"/>
        <v>59</v>
      </c>
      <c r="BH637" s="16">
        <v>17398</v>
      </c>
      <c r="BI637" s="14">
        <f t="shared" si="28"/>
        <v>339.11943901597886</v>
      </c>
      <c r="BJ637" s="18" t="str">
        <f t="shared" si="29"/>
        <v>Alta</v>
      </c>
      <c r="BK637" s="3" t="s">
        <v>885</v>
      </c>
    </row>
    <row r="638" spans="1:63" ht="15.75">
      <c r="A638" s="24">
        <v>634</v>
      </c>
      <c r="B638" s="22">
        <v>315440</v>
      </c>
      <c r="C638" s="13" t="s">
        <v>879</v>
      </c>
      <c r="D638" s="22" t="s">
        <v>75</v>
      </c>
      <c r="E638" s="22" t="s">
        <v>641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0">
        <f t="shared" si="27"/>
        <v>0</v>
      </c>
      <c r="BH638" s="16">
        <v>4798</v>
      </c>
      <c r="BI638" s="14">
        <f t="shared" si="28"/>
        <v>0</v>
      </c>
      <c r="BJ638" s="18" t="str">
        <f t="shared" si="29"/>
        <v>Silencioso</v>
      </c>
      <c r="BK638" s="3" t="s">
        <v>885</v>
      </c>
    </row>
    <row r="639" spans="1:63" ht="15.75">
      <c r="A639" s="24">
        <v>635</v>
      </c>
      <c r="B639" s="22">
        <v>315445</v>
      </c>
      <c r="C639" s="13" t="s">
        <v>880</v>
      </c>
      <c r="D639" s="22" t="s">
        <v>832</v>
      </c>
      <c r="E639" s="22" t="s">
        <v>642</v>
      </c>
      <c r="F639" s="18">
        <v>2</v>
      </c>
      <c r="G639" s="18">
        <v>9</v>
      </c>
      <c r="H639" s="18">
        <v>21</v>
      </c>
      <c r="I639" s="18">
        <v>29</v>
      </c>
      <c r="J639" s="18">
        <v>33</v>
      </c>
      <c r="K639" s="18">
        <v>26</v>
      </c>
      <c r="L639" s="18">
        <v>25</v>
      </c>
      <c r="M639" s="18">
        <v>20</v>
      </c>
      <c r="N639" s="18">
        <v>20</v>
      </c>
      <c r="O639" s="18">
        <v>20</v>
      </c>
      <c r="P639" s="18">
        <v>17</v>
      </c>
      <c r="Q639" s="18">
        <v>14</v>
      </c>
      <c r="R639" s="18">
        <v>17</v>
      </c>
      <c r="S639" s="18">
        <v>23</v>
      </c>
      <c r="T639" s="18">
        <v>10</v>
      </c>
      <c r="U639" s="18">
        <v>13</v>
      </c>
      <c r="V639" s="18">
        <v>20</v>
      </c>
      <c r="W639" s="18">
        <v>26</v>
      </c>
      <c r="X639" s="18">
        <v>15</v>
      </c>
      <c r="Y639" s="18">
        <v>13</v>
      </c>
      <c r="Z639" s="18">
        <v>15</v>
      </c>
      <c r="AA639" s="18">
        <v>7</v>
      </c>
      <c r="AB639" s="18">
        <v>7</v>
      </c>
      <c r="AC639" s="18">
        <v>2</v>
      </c>
      <c r="AD639" s="18">
        <v>1</v>
      </c>
      <c r="AE639" s="18">
        <v>0</v>
      </c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0">
        <f t="shared" si="27"/>
        <v>405</v>
      </c>
      <c r="BH639" s="16">
        <v>8138</v>
      </c>
      <c r="BI639" s="14">
        <f t="shared" si="28"/>
        <v>4976.652740231015</v>
      </c>
      <c r="BJ639" s="18" t="str">
        <f t="shared" si="29"/>
        <v>Muito Alta</v>
      </c>
      <c r="BK639" s="3" t="s">
        <v>885</v>
      </c>
    </row>
    <row r="640" spans="1:63" ht="15.75">
      <c r="A640" s="24">
        <v>636</v>
      </c>
      <c r="B640" s="22">
        <v>315450</v>
      </c>
      <c r="C640" s="13" t="s">
        <v>881</v>
      </c>
      <c r="D640" s="22" t="s">
        <v>512</v>
      </c>
      <c r="E640" s="22" t="s">
        <v>643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1</v>
      </c>
      <c r="L640" s="18">
        <v>1</v>
      </c>
      <c r="M640" s="18">
        <v>1</v>
      </c>
      <c r="N640" s="18">
        <v>0</v>
      </c>
      <c r="O640" s="18">
        <v>0</v>
      </c>
      <c r="P640" s="18">
        <v>0</v>
      </c>
      <c r="Q640" s="18">
        <v>1</v>
      </c>
      <c r="R640" s="18">
        <v>0</v>
      </c>
      <c r="S640" s="18">
        <v>0</v>
      </c>
      <c r="T640" s="18">
        <v>1</v>
      </c>
      <c r="U640" s="18">
        <v>1</v>
      </c>
      <c r="V640" s="18">
        <v>1</v>
      </c>
      <c r="W640" s="18">
        <v>4</v>
      </c>
      <c r="X640" s="18">
        <v>6</v>
      </c>
      <c r="Y640" s="18">
        <v>8</v>
      </c>
      <c r="Z640" s="18">
        <v>4</v>
      </c>
      <c r="AA640" s="18">
        <v>9</v>
      </c>
      <c r="AB640" s="18">
        <v>6</v>
      </c>
      <c r="AC640" s="18">
        <v>2</v>
      </c>
      <c r="AD640" s="18">
        <v>0</v>
      </c>
      <c r="AE640" s="18">
        <v>0</v>
      </c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0">
        <f t="shared" si="27"/>
        <v>46</v>
      </c>
      <c r="BH640" s="16">
        <v>9487</v>
      </c>
      <c r="BI640" s="14">
        <f t="shared" si="28"/>
        <v>484.87403815747865</v>
      </c>
      <c r="BJ640" s="18" t="str">
        <f t="shared" si="29"/>
        <v>Alta</v>
      </c>
      <c r="BK640" s="3" t="s">
        <v>885</v>
      </c>
    </row>
    <row r="641" spans="1:63" ht="15.75">
      <c r="A641" s="24">
        <v>637</v>
      </c>
      <c r="B641" s="22">
        <v>315460</v>
      </c>
      <c r="C641" s="13" t="s">
        <v>871</v>
      </c>
      <c r="D641" s="22" t="s">
        <v>80</v>
      </c>
      <c r="E641" s="22" t="s">
        <v>644</v>
      </c>
      <c r="F641" s="18">
        <v>13</v>
      </c>
      <c r="G641" s="18">
        <v>20</v>
      </c>
      <c r="H641" s="18">
        <v>35</v>
      </c>
      <c r="I641" s="18">
        <v>48</v>
      </c>
      <c r="J641" s="18">
        <v>80</v>
      </c>
      <c r="K641" s="18">
        <v>86</v>
      </c>
      <c r="L641" s="18">
        <v>156</v>
      </c>
      <c r="M641" s="18">
        <v>148</v>
      </c>
      <c r="N641" s="18">
        <v>166</v>
      </c>
      <c r="O641" s="18">
        <v>208</v>
      </c>
      <c r="P641" s="18">
        <v>339</v>
      </c>
      <c r="Q641" s="18">
        <v>591</v>
      </c>
      <c r="R641" s="18">
        <v>796</v>
      </c>
      <c r="S641" s="18">
        <v>1009</v>
      </c>
      <c r="T641" s="18">
        <v>1218</v>
      </c>
      <c r="U641" s="18">
        <v>1308</v>
      </c>
      <c r="V641" s="18">
        <v>1441</v>
      </c>
      <c r="W641" s="18">
        <v>1512</v>
      </c>
      <c r="X641" s="18">
        <v>1198</v>
      </c>
      <c r="Y641" s="18">
        <v>1011</v>
      </c>
      <c r="Z641" s="18">
        <v>676</v>
      </c>
      <c r="AA641" s="18">
        <v>391</v>
      </c>
      <c r="AB641" s="18">
        <v>61</v>
      </c>
      <c r="AC641" s="18">
        <v>0</v>
      </c>
      <c r="AD641" s="18">
        <v>0</v>
      </c>
      <c r="AE641" s="18">
        <v>0</v>
      </c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1">
        <f t="shared" si="27"/>
        <v>12511</v>
      </c>
      <c r="BH641" s="16">
        <v>331045</v>
      </c>
      <c r="BI641" s="14">
        <f t="shared" si="28"/>
        <v>3779.2445135857665</v>
      </c>
      <c r="BJ641" s="18" t="str">
        <f t="shared" si="29"/>
        <v>Muito Alta</v>
      </c>
      <c r="BK641" s="3" t="s">
        <v>888</v>
      </c>
    </row>
    <row r="642" spans="1:63" ht="15.75">
      <c r="A642" s="24">
        <v>638</v>
      </c>
      <c r="B642" s="22">
        <v>315470</v>
      </c>
      <c r="C642" s="13" t="s">
        <v>877</v>
      </c>
      <c r="D642" s="22" t="s">
        <v>840</v>
      </c>
      <c r="E642" s="22" t="s">
        <v>645</v>
      </c>
      <c r="F642" s="18">
        <v>0</v>
      </c>
      <c r="G642" s="18">
        <v>0</v>
      </c>
      <c r="H642" s="18">
        <v>0</v>
      </c>
      <c r="I642" s="18">
        <v>1</v>
      </c>
      <c r="J642" s="18">
        <v>0</v>
      </c>
      <c r="K642" s="18">
        <v>0</v>
      </c>
      <c r="L642" s="18">
        <v>0</v>
      </c>
      <c r="M642" s="18">
        <v>0</v>
      </c>
      <c r="N642" s="18">
        <v>1</v>
      </c>
      <c r="O642" s="18">
        <v>0</v>
      </c>
      <c r="P642" s="18">
        <v>0</v>
      </c>
      <c r="Q642" s="18">
        <v>0</v>
      </c>
      <c r="R642" s="18">
        <v>0</v>
      </c>
      <c r="S642" s="18">
        <v>1</v>
      </c>
      <c r="T642" s="18">
        <v>0</v>
      </c>
      <c r="U642" s="18">
        <v>0</v>
      </c>
      <c r="V642" s="18">
        <v>2</v>
      </c>
      <c r="W642" s="18">
        <v>1</v>
      </c>
      <c r="X642" s="18">
        <v>2</v>
      </c>
      <c r="Y642" s="18">
        <v>7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0">
        <f t="shared" si="27"/>
        <v>15</v>
      </c>
      <c r="BH642" s="16">
        <v>4019</v>
      </c>
      <c r="BI642" s="14">
        <f t="shared" si="28"/>
        <v>373.2271709380443</v>
      </c>
      <c r="BJ642" s="18" t="str">
        <f t="shared" si="29"/>
        <v>Alta</v>
      </c>
      <c r="BK642" s="3" t="s">
        <v>885</v>
      </c>
    </row>
    <row r="643" spans="1:63" ht="15.75">
      <c r="A643" s="24">
        <v>639</v>
      </c>
      <c r="B643" s="22">
        <v>315480</v>
      </c>
      <c r="C643" s="13" t="s">
        <v>871</v>
      </c>
      <c r="D643" s="22" t="s">
        <v>80</v>
      </c>
      <c r="E643" s="22" t="s">
        <v>646</v>
      </c>
      <c r="F643" s="18">
        <v>0</v>
      </c>
      <c r="G643" s="18">
        <v>0</v>
      </c>
      <c r="H643" s="18">
        <v>1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1</v>
      </c>
      <c r="R643" s="18">
        <v>3</v>
      </c>
      <c r="S643" s="18">
        <v>4</v>
      </c>
      <c r="T643" s="18">
        <v>6</v>
      </c>
      <c r="U643" s="18">
        <v>3</v>
      </c>
      <c r="V643" s="18">
        <v>7</v>
      </c>
      <c r="W643" s="18">
        <v>19</v>
      </c>
      <c r="X643" s="18">
        <v>18</v>
      </c>
      <c r="Y643" s="18">
        <v>19</v>
      </c>
      <c r="Z643" s="18">
        <v>4</v>
      </c>
      <c r="AA643" s="18">
        <v>5</v>
      </c>
      <c r="AB643" s="18">
        <v>5</v>
      </c>
      <c r="AC643" s="18">
        <v>1</v>
      </c>
      <c r="AD643" s="18">
        <v>0</v>
      </c>
      <c r="AE643" s="18">
        <v>0</v>
      </c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0">
        <f t="shared" si="27"/>
        <v>96</v>
      </c>
      <c r="BH643" s="16">
        <v>10203</v>
      </c>
      <c r="BI643" s="14">
        <f t="shared" si="28"/>
        <v>940.8997353719493</v>
      </c>
      <c r="BJ643" s="18" t="str">
        <f t="shared" si="29"/>
        <v>Muito Alta</v>
      </c>
      <c r="BK643" s="3" t="s">
        <v>885</v>
      </c>
    </row>
    <row r="644" spans="1:63" ht="15.75">
      <c r="A644" s="24">
        <v>640</v>
      </c>
      <c r="B644" s="22">
        <v>315490</v>
      </c>
      <c r="C644" s="13" t="s">
        <v>872</v>
      </c>
      <c r="D644" s="22" t="s">
        <v>617</v>
      </c>
      <c r="E644" s="22" t="s">
        <v>647</v>
      </c>
      <c r="F644" s="18">
        <v>0</v>
      </c>
      <c r="G644" s="18">
        <v>1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2</v>
      </c>
      <c r="S644" s="18">
        <v>1</v>
      </c>
      <c r="T644" s="18">
        <v>0</v>
      </c>
      <c r="U644" s="18">
        <v>1</v>
      </c>
      <c r="V644" s="18">
        <v>1</v>
      </c>
      <c r="W644" s="18">
        <v>3</v>
      </c>
      <c r="X644" s="18">
        <v>4</v>
      </c>
      <c r="Y644" s="18">
        <v>5</v>
      </c>
      <c r="Z644" s="18">
        <v>13</v>
      </c>
      <c r="AA644" s="18">
        <v>1</v>
      </c>
      <c r="AB644" s="18">
        <v>3</v>
      </c>
      <c r="AC644" s="18">
        <v>2</v>
      </c>
      <c r="AD644" s="18">
        <v>0</v>
      </c>
      <c r="AE644" s="18">
        <v>0</v>
      </c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0">
        <f t="shared" si="27"/>
        <v>37</v>
      </c>
      <c r="BH644" s="16">
        <v>13659</v>
      </c>
      <c r="BI644" s="14">
        <f t="shared" si="28"/>
        <v>270.88366644703126</v>
      </c>
      <c r="BJ644" s="18" t="str">
        <f t="shared" si="29"/>
        <v>Média</v>
      </c>
      <c r="BK644" s="3" t="s">
        <v>885</v>
      </c>
    </row>
    <row r="645" spans="1:63" ht="15.75">
      <c r="A645" s="24">
        <v>641</v>
      </c>
      <c r="B645" s="22">
        <v>315510</v>
      </c>
      <c r="C645" s="13" t="s">
        <v>876</v>
      </c>
      <c r="D645" s="22" t="s">
        <v>579</v>
      </c>
      <c r="E645" s="22" t="s">
        <v>648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0">
        <f aca="true" t="shared" si="30" ref="BG645:BG708">SUM(F645:BF645)</f>
        <v>0</v>
      </c>
      <c r="BH645" s="16">
        <v>2599</v>
      </c>
      <c r="BI645" s="14">
        <f aca="true" t="shared" si="31" ref="BI645:BI708">BG645/BH645*100000</f>
        <v>0</v>
      </c>
      <c r="BJ645" s="18" t="str">
        <f aca="true" t="shared" si="32" ref="BJ645:BJ708">IF(BI645=0,"Silencioso",IF(AND(BI645&gt;0,BI645&lt;100),"Baixa",IF(AND(BI645&gt;=100,BI645&lt;300),"Média",IF(AND(BI645&gt;=300,BI645&lt;500),"Alta",IF(BI645&gt;=500,"Muito Alta","Avaliar")))))</f>
        <v>Silencioso</v>
      </c>
      <c r="BK645" s="3" t="s">
        <v>885</v>
      </c>
    </row>
    <row r="646" spans="1:63" ht="15.75">
      <c r="A646" s="24">
        <v>642</v>
      </c>
      <c r="B646" s="22">
        <v>315500</v>
      </c>
      <c r="C646" s="13" t="s">
        <v>872</v>
      </c>
      <c r="D646" s="22" t="s">
        <v>617</v>
      </c>
      <c r="E646" s="22" t="s">
        <v>649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1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0">
        <f t="shared" si="30"/>
        <v>1</v>
      </c>
      <c r="BH646" s="16">
        <v>5167</v>
      </c>
      <c r="BI646" s="14">
        <f t="shared" si="31"/>
        <v>19.353590090961873</v>
      </c>
      <c r="BJ646" s="18" t="str">
        <f t="shared" si="32"/>
        <v>Baixa</v>
      </c>
      <c r="BK646" s="3" t="s">
        <v>885</v>
      </c>
    </row>
    <row r="647" spans="1:63" ht="15.75">
      <c r="A647" s="24">
        <v>643</v>
      </c>
      <c r="B647" s="22">
        <v>315520</v>
      </c>
      <c r="C647" s="13" t="s">
        <v>879</v>
      </c>
      <c r="D647" s="22" t="s">
        <v>75</v>
      </c>
      <c r="E647" s="22" t="s">
        <v>650</v>
      </c>
      <c r="F647" s="18">
        <v>0</v>
      </c>
      <c r="G647" s="18">
        <v>0</v>
      </c>
      <c r="H647" s="18">
        <v>0</v>
      </c>
      <c r="I647" s="18">
        <v>1</v>
      </c>
      <c r="J647" s="18">
        <v>0</v>
      </c>
      <c r="K647" s="18">
        <v>5</v>
      </c>
      <c r="L647" s="18">
        <v>2</v>
      </c>
      <c r="M647" s="18">
        <v>8</v>
      </c>
      <c r="N647" s="18">
        <v>3</v>
      </c>
      <c r="O647" s="18">
        <v>8</v>
      </c>
      <c r="P647" s="18">
        <v>0</v>
      </c>
      <c r="Q647" s="18">
        <v>3</v>
      </c>
      <c r="R647" s="18">
        <v>7</v>
      </c>
      <c r="S647" s="18">
        <v>3</v>
      </c>
      <c r="T647" s="18">
        <v>1</v>
      </c>
      <c r="U647" s="18">
        <v>0</v>
      </c>
      <c r="V647" s="18">
        <v>0</v>
      </c>
      <c r="W647" s="18">
        <v>1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0">
        <f t="shared" si="30"/>
        <v>42</v>
      </c>
      <c r="BH647" s="16">
        <v>5549</v>
      </c>
      <c r="BI647" s="14">
        <f t="shared" si="31"/>
        <v>756.8931338979996</v>
      </c>
      <c r="BJ647" s="18" t="str">
        <f t="shared" si="32"/>
        <v>Muito Alta</v>
      </c>
      <c r="BK647" s="3" t="s">
        <v>885</v>
      </c>
    </row>
    <row r="648" spans="1:63" ht="15.75">
      <c r="A648" s="24">
        <v>644</v>
      </c>
      <c r="B648" s="22">
        <v>315530</v>
      </c>
      <c r="C648" s="13" t="s">
        <v>871</v>
      </c>
      <c r="D648" s="22" t="s">
        <v>80</v>
      </c>
      <c r="E648" s="22" t="s">
        <v>651</v>
      </c>
      <c r="F648" s="18">
        <v>1</v>
      </c>
      <c r="G648" s="18">
        <v>1</v>
      </c>
      <c r="H648" s="18">
        <v>0</v>
      </c>
      <c r="I648" s="18">
        <v>2</v>
      </c>
      <c r="J648" s="18">
        <v>0</v>
      </c>
      <c r="K648" s="18">
        <v>0</v>
      </c>
      <c r="L648" s="18">
        <v>1</v>
      </c>
      <c r="M648" s="18">
        <v>2</v>
      </c>
      <c r="N648" s="18">
        <v>1</v>
      </c>
      <c r="O648" s="18">
        <v>2</v>
      </c>
      <c r="P648" s="18">
        <v>0</v>
      </c>
      <c r="Q648" s="18">
        <v>2</v>
      </c>
      <c r="R648" s="18">
        <v>5</v>
      </c>
      <c r="S648" s="18">
        <v>7</v>
      </c>
      <c r="T648" s="18">
        <v>4</v>
      </c>
      <c r="U648" s="18">
        <v>4</v>
      </c>
      <c r="V648" s="18">
        <v>11</v>
      </c>
      <c r="W648" s="18">
        <v>15</v>
      </c>
      <c r="X648" s="18">
        <v>19</v>
      </c>
      <c r="Y648" s="18">
        <v>12</v>
      </c>
      <c r="Z648" s="18">
        <v>21</v>
      </c>
      <c r="AA648" s="18">
        <v>5</v>
      </c>
      <c r="AB648" s="18">
        <v>3</v>
      </c>
      <c r="AC648" s="18">
        <v>0</v>
      </c>
      <c r="AD648" s="18">
        <v>0</v>
      </c>
      <c r="AE648" s="18">
        <v>0</v>
      </c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0">
        <f t="shared" si="30"/>
        <v>118</v>
      </c>
      <c r="BH648" s="16">
        <v>5783</v>
      </c>
      <c r="BI648" s="14">
        <f t="shared" si="31"/>
        <v>2040.4634272868752</v>
      </c>
      <c r="BJ648" s="18" t="str">
        <f t="shared" si="32"/>
        <v>Muito Alta</v>
      </c>
      <c r="BK648" s="3" t="s">
        <v>885</v>
      </c>
    </row>
    <row r="649" spans="1:63" ht="15.75">
      <c r="A649" s="24">
        <v>645</v>
      </c>
      <c r="B649" s="22">
        <v>315540</v>
      </c>
      <c r="C649" s="13" t="s">
        <v>878</v>
      </c>
      <c r="D649" s="22" t="s">
        <v>430</v>
      </c>
      <c r="E649" s="22" t="s">
        <v>652</v>
      </c>
      <c r="F649" s="18">
        <v>0</v>
      </c>
      <c r="G649" s="18">
        <v>1</v>
      </c>
      <c r="H649" s="18">
        <v>0</v>
      </c>
      <c r="I649" s="18">
        <v>1</v>
      </c>
      <c r="J649" s="18">
        <v>0</v>
      </c>
      <c r="K649" s="18">
        <v>0</v>
      </c>
      <c r="L649" s="18">
        <v>0</v>
      </c>
      <c r="M649" s="18">
        <v>5</v>
      </c>
      <c r="N649" s="18">
        <v>4</v>
      </c>
      <c r="O649" s="18">
        <v>7</v>
      </c>
      <c r="P649" s="18">
        <v>23</v>
      </c>
      <c r="Q649" s="18">
        <v>14</v>
      </c>
      <c r="R649" s="18">
        <v>9</v>
      </c>
      <c r="S649" s="18">
        <v>7</v>
      </c>
      <c r="T649" s="18">
        <v>2</v>
      </c>
      <c r="U649" s="18">
        <v>5</v>
      </c>
      <c r="V649" s="18">
        <v>1</v>
      </c>
      <c r="W649" s="18">
        <v>3</v>
      </c>
      <c r="X649" s="18">
        <v>3</v>
      </c>
      <c r="Y649" s="18">
        <v>7</v>
      </c>
      <c r="Z649" s="18">
        <v>5</v>
      </c>
      <c r="AA649" s="18">
        <v>4</v>
      </c>
      <c r="AB649" s="18">
        <v>1</v>
      </c>
      <c r="AC649" s="18">
        <v>1</v>
      </c>
      <c r="AD649" s="18">
        <v>0</v>
      </c>
      <c r="AE649" s="18">
        <v>0</v>
      </c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0">
        <f t="shared" si="30"/>
        <v>103</v>
      </c>
      <c r="BH649" s="16">
        <v>8941</v>
      </c>
      <c r="BI649" s="14">
        <f t="shared" si="31"/>
        <v>1151.9964209819932</v>
      </c>
      <c r="BJ649" s="18" t="str">
        <f t="shared" si="32"/>
        <v>Muito Alta</v>
      </c>
      <c r="BK649" s="3" t="s">
        <v>885</v>
      </c>
    </row>
    <row r="650" spans="1:63" ht="15.75">
      <c r="A650" s="24">
        <v>646</v>
      </c>
      <c r="B650" s="22">
        <v>315550</v>
      </c>
      <c r="C650" s="13" t="s">
        <v>880</v>
      </c>
      <c r="D650" s="22" t="s">
        <v>572</v>
      </c>
      <c r="E650" s="22" t="s">
        <v>653</v>
      </c>
      <c r="F650" s="18">
        <v>0</v>
      </c>
      <c r="G650" s="18">
        <v>2</v>
      </c>
      <c r="H650" s="18">
        <v>0</v>
      </c>
      <c r="I650" s="18">
        <v>0</v>
      </c>
      <c r="J650" s="18">
        <v>2</v>
      </c>
      <c r="K650" s="18">
        <v>1</v>
      </c>
      <c r="L650" s="18">
        <v>3</v>
      </c>
      <c r="M650" s="18">
        <v>0</v>
      </c>
      <c r="N650" s="18">
        <v>1</v>
      </c>
      <c r="O650" s="18">
        <v>1</v>
      </c>
      <c r="P650" s="18">
        <v>2</v>
      </c>
      <c r="Q650" s="18">
        <v>1</v>
      </c>
      <c r="R650" s="18">
        <v>1</v>
      </c>
      <c r="S650" s="18">
        <v>3</v>
      </c>
      <c r="T650" s="18">
        <v>5</v>
      </c>
      <c r="U650" s="18">
        <v>2</v>
      </c>
      <c r="V650" s="18">
        <v>3</v>
      </c>
      <c r="W650" s="18">
        <v>10</v>
      </c>
      <c r="X650" s="18">
        <v>7</v>
      </c>
      <c r="Y650" s="18">
        <v>13</v>
      </c>
      <c r="Z650" s="18">
        <v>10</v>
      </c>
      <c r="AA650" s="18">
        <v>6</v>
      </c>
      <c r="AB650" s="18">
        <v>2</v>
      </c>
      <c r="AC650" s="18">
        <v>1</v>
      </c>
      <c r="AD650" s="18">
        <v>0</v>
      </c>
      <c r="AE650" s="18">
        <v>0</v>
      </c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0">
        <f t="shared" si="30"/>
        <v>76</v>
      </c>
      <c r="BH650" s="16">
        <v>12291</v>
      </c>
      <c r="BI650" s="14">
        <f t="shared" si="31"/>
        <v>618.3386217557562</v>
      </c>
      <c r="BJ650" s="18" t="str">
        <f t="shared" si="32"/>
        <v>Muito Alta</v>
      </c>
      <c r="BK650" s="3" t="s">
        <v>885</v>
      </c>
    </row>
    <row r="651" spans="1:63" ht="15.75">
      <c r="A651" s="24">
        <v>647</v>
      </c>
      <c r="B651" s="22">
        <v>315560</v>
      </c>
      <c r="C651" s="13" t="s">
        <v>881</v>
      </c>
      <c r="D651" s="22" t="s">
        <v>512</v>
      </c>
      <c r="E651" s="22" t="s">
        <v>654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1</v>
      </c>
      <c r="M651" s="18">
        <v>1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1</v>
      </c>
      <c r="T651" s="18">
        <v>1</v>
      </c>
      <c r="U651" s="18">
        <v>0</v>
      </c>
      <c r="V651" s="18">
        <v>2</v>
      </c>
      <c r="W651" s="18">
        <v>5</v>
      </c>
      <c r="X651" s="18">
        <v>4</v>
      </c>
      <c r="Y651" s="18">
        <v>4</v>
      </c>
      <c r="Z651" s="18">
        <v>3</v>
      </c>
      <c r="AA651" s="18">
        <v>2</v>
      </c>
      <c r="AB651" s="18">
        <v>4</v>
      </c>
      <c r="AC651" s="18">
        <v>3</v>
      </c>
      <c r="AD651" s="18">
        <v>0</v>
      </c>
      <c r="AE651" s="18">
        <v>0</v>
      </c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0">
        <f t="shared" si="30"/>
        <v>31</v>
      </c>
      <c r="BH651" s="16">
        <v>30779</v>
      </c>
      <c r="BI651" s="14">
        <f t="shared" si="31"/>
        <v>100.7180220280061</v>
      </c>
      <c r="BJ651" s="18" t="str">
        <f t="shared" si="32"/>
        <v>Média</v>
      </c>
      <c r="BK651" s="3" t="s">
        <v>886</v>
      </c>
    </row>
    <row r="652" spans="1:63" ht="15.75">
      <c r="A652" s="24">
        <v>648</v>
      </c>
      <c r="B652" s="22">
        <v>315570</v>
      </c>
      <c r="C652" s="13" t="s">
        <v>871</v>
      </c>
      <c r="D652" s="22" t="s">
        <v>373</v>
      </c>
      <c r="E652" s="22" t="s">
        <v>655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2</v>
      </c>
      <c r="P652" s="18">
        <v>1</v>
      </c>
      <c r="Q652" s="18">
        <v>3</v>
      </c>
      <c r="R652" s="18">
        <v>0</v>
      </c>
      <c r="S652" s="18">
        <v>0</v>
      </c>
      <c r="T652" s="18">
        <v>8</v>
      </c>
      <c r="U652" s="18">
        <v>4</v>
      </c>
      <c r="V652" s="18">
        <v>5</v>
      </c>
      <c r="W652" s="18">
        <v>7</v>
      </c>
      <c r="X652" s="18">
        <v>6</v>
      </c>
      <c r="Y652" s="18">
        <v>5</v>
      </c>
      <c r="Z652" s="18">
        <v>4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0">
        <f t="shared" si="30"/>
        <v>45</v>
      </c>
      <c r="BH652" s="16">
        <v>14346</v>
      </c>
      <c r="BI652" s="14">
        <f t="shared" si="31"/>
        <v>313.6762860727729</v>
      </c>
      <c r="BJ652" s="18" t="str">
        <f t="shared" si="32"/>
        <v>Alta</v>
      </c>
      <c r="BK652" s="3" t="s">
        <v>885</v>
      </c>
    </row>
    <row r="653" spans="1:63" ht="15.75">
      <c r="A653" s="24">
        <v>649</v>
      </c>
      <c r="B653" s="22">
        <v>315580</v>
      </c>
      <c r="C653" s="13" t="s">
        <v>878</v>
      </c>
      <c r="D653" s="22" t="s">
        <v>826</v>
      </c>
      <c r="E653" s="22" t="s">
        <v>656</v>
      </c>
      <c r="F653" s="18">
        <v>7</v>
      </c>
      <c r="G653" s="18">
        <v>14</v>
      </c>
      <c r="H653" s="18">
        <v>22</v>
      </c>
      <c r="I653" s="18">
        <v>56</v>
      </c>
      <c r="J653" s="18">
        <v>49</v>
      </c>
      <c r="K653" s="18">
        <v>31</v>
      </c>
      <c r="L653" s="18">
        <v>32</v>
      </c>
      <c r="M653" s="18">
        <v>12</v>
      </c>
      <c r="N653" s="18">
        <v>7</v>
      </c>
      <c r="O653" s="18">
        <v>6</v>
      </c>
      <c r="P653" s="18">
        <v>14</v>
      </c>
      <c r="Q653" s="18">
        <v>14</v>
      </c>
      <c r="R653" s="18">
        <v>9</v>
      </c>
      <c r="S653" s="18">
        <v>8</v>
      </c>
      <c r="T653" s="18">
        <v>14</v>
      </c>
      <c r="U653" s="18">
        <v>9</v>
      </c>
      <c r="V653" s="18">
        <v>5</v>
      </c>
      <c r="W653" s="18">
        <v>16</v>
      </c>
      <c r="X653" s="18">
        <v>8</v>
      </c>
      <c r="Y653" s="18">
        <v>16</v>
      </c>
      <c r="Z653" s="18">
        <v>16</v>
      </c>
      <c r="AA653" s="18">
        <v>11</v>
      </c>
      <c r="AB653" s="18">
        <v>5</v>
      </c>
      <c r="AC653" s="18">
        <v>5</v>
      </c>
      <c r="AD653" s="18">
        <v>1</v>
      </c>
      <c r="AE653" s="18">
        <v>0</v>
      </c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0">
        <f t="shared" si="30"/>
        <v>387</v>
      </c>
      <c r="BH653" s="16">
        <v>17858</v>
      </c>
      <c r="BI653" s="14">
        <f t="shared" si="31"/>
        <v>2167.095979392989</v>
      </c>
      <c r="BJ653" s="18" t="str">
        <f t="shared" si="32"/>
        <v>Muito Alta</v>
      </c>
      <c r="BK653" s="3" t="s">
        <v>885</v>
      </c>
    </row>
    <row r="654" spans="1:63" ht="15.75">
      <c r="A654" s="24">
        <v>650</v>
      </c>
      <c r="B654" s="22">
        <v>315590</v>
      </c>
      <c r="C654" s="13" t="s">
        <v>878</v>
      </c>
      <c r="D654" s="22" t="s">
        <v>430</v>
      </c>
      <c r="E654" s="22" t="s">
        <v>657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2</v>
      </c>
      <c r="Y654" s="18">
        <v>0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0">
        <f t="shared" si="30"/>
        <v>2</v>
      </c>
      <c r="BH654" s="16">
        <v>5467</v>
      </c>
      <c r="BI654" s="14">
        <f t="shared" si="31"/>
        <v>36.58313517468447</v>
      </c>
      <c r="BJ654" s="18" t="str">
        <f t="shared" si="32"/>
        <v>Baixa</v>
      </c>
      <c r="BK654" s="3" t="s">
        <v>885</v>
      </c>
    </row>
    <row r="655" spans="1:63" ht="15.75">
      <c r="A655" s="24">
        <v>651</v>
      </c>
      <c r="B655" s="22">
        <v>315600</v>
      </c>
      <c r="C655" s="13" t="s">
        <v>871</v>
      </c>
      <c r="D655" s="22" t="s">
        <v>255</v>
      </c>
      <c r="E655" s="22" t="s">
        <v>658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4</v>
      </c>
      <c r="R655" s="18">
        <v>7</v>
      </c>
      <c r="S655" s="18">
        <v>2</v>
      </c>
      <c r="T655" s="18">
        <v>5</v>
      </c>
      <c r="U655" s="18">
        <v>19</v>
      </c>
      <c r="V655" s="18">
        <v>40</v>
      </c>
      <c r="W655" s="18">
        <v>28</v>
      </c>
      <c r="X655" s="18">
        <v>14</v>
      </c>
      <c r="Y655" s="18">
        <v>2</v>
      </c>
      <c r="Z655" s="18">
        <v>1</v>
      </c>
      <c r="AA655" s="18">
        <v>0</v>
      </c>
      <c r="AB655" s="18">
        <v>0</v>
      </c>
      <c r="AC655" s="18">
        <v>1</v>
      </c>
      <c r="AD655" s="18">
        <v>0</v>
      </c>
      <c r="AE655" s="18">
        <v>0</v>
      </c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0">
        <f t="shared" si="30"/>
        <v>123</v>
      </c>
      <c r="BH655" s="16">
        <v>12957</v>
      </c>
      <c r="BI655" s="14">
        <f t="shared" si="31"/>
        <v>949.293818013429</v>
      </c>
      <c r="BJ655" s="18" t="str">
        <f t="shared" si="32"/>
        <v>Muito Alta</v>
      </c>
      <c r="BK655" s="3" t="s">
        <v>885</v>
      </c>
    </row>
    <row r="656" spans="1:63" ht="15.75">
      <c r="A656" s="24">
        <v>652</v>
      </c>
      <c r="B656" s="22">
        <v>315610</v>
      </c>
      <c r="C656" s="13" t="s">
        <v>879</v>
      </c>
      <c r="D656" s="22" t="s">
        <v>868</v>
      </c>
      <c r="E656" s="22" t="s">
        <v>659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1</v>
      </c>
      <c r="V656" s="18">
        <v>0</v>
      </c>
      <c r="W656" s="18">
        <v>2</v>
      </c>
      <c r="X656" s="18">
        <v>3</v>
      </c>
      <c r="Y656" s="18">
        <v>1</v>
      </c>
      <c r="Z656" s="18">
        <v>1</v>
      </c>
      <c r="AA656" s="18">
        <v>3</v>
      </c>
      <c r="AB656" s="18">
        <v>0</v>
      </c>
      <c r="AC656" s="18">
        <v>1</v>
      </c>
      <c r="AD656" s="18">
        <v>0</v>
      </c>
      <c r="AE656" s="18">
        <v>0</v>
      </c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0">
        <f t="shared" si="30"/>
        <v>12</v>
      </c>
      <c r="BH656" s="16">
        <v>4648</v>
      </c>
      <c r="BI656" s="14">
        <f t="shared" si="31"/>
        <v>258.1755593803787</v>
      </c>
      <c r="BJ656" s="18" t="str">
        <f t="shared" si="32"/>
        <v>Média</v>
      </c>
      <c r="BK656" s="3" t="s">
        <v>885</v>
      </c>
    </row>
    <row r="657" spans="1:63" ht="15.75">
      <c r="A657" s="24">
        <v>653</v>
      </c>
      <c r="B657" s="22">
        <v>315620</v>
      </c>
      <c r="C657" s="13" t="s">
        <v>878</v>
      </c>
      <c r="D657" s="22" t="s">
        <v>430</v>
      </c>
      <c r="E657" s="22" t="s">
        <v>660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3</v>
      </c>
      <c r="R657" s="18">
        <v>1</v>
      </c>
      <c r="S657" s="18">
        <v>4</v>
      </c>
      <c r="T657" s="18">
        <v>2</v>
      </c>
      <c r="U657" s="18">
        <v>1</v>
      </c>
      <c r="V657" s="18">
        <v>0</v>
      </c>
      <c r="W657" s="18">
        <v>0</v>
      </c>
      <c r="X657" s="18">
        <v>1</v>
      </c>
      <c r="Y657" s="18">
        <v>2</v>
      </c>
      <c r="Z657" s="18">
        <v>3</v>
      </c>
      <c r="AA657" s="18">
        <v>1</v>
      </c>
      <c r="AB657" s="18">
        <v>1</v>
      </c>
      <c r="AC657" s="18">
        <v>0</v>
      </c>
      <c r="AD657" s="18">
        <v>0</v>
      </c>
      <c r="AE657" s="18">
        <v>0</v>
      </c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0">
        <f t="shared" si="30"/>
        <v>19</v>
      </c>
      <c r="BH657" s="16">
        <v>2289</v>
      </c>
      <c r="BI657" s="14">
        <f t="shared" si="31"/>
        <v>830.0567933595456</v>
      </c>
      <c r="BJ657" s="18" t="str">
        <f t="shared" si="32"/>
        <v>Muito Alta</v>
      </c>
      <c r="BK657" s="3" t="s">
        <v>885</v>
      </c>
    </row>
    <row r="658" spans="1:63" ht="15.75">
      <c r="A658" s="24">
        <v>654</v>
      </c>
      <c r="B658" s="22">
        <v>315630</v>
      </c>
      <c r="C658" s="13" t="s">
        <v>878</v>
      </c>
      <c r="D658" s="22" t="s">
        <v>826</v>
      </c>
      <c r="E658" s="22" t="s">
        <v>661</v>
      </c>
      <c r="F658" s="18">
        <v>4</v>
      </c>
      <c r="G658" s="18">
        <v>4</v>
      </c>
      <c r="H658" s="18">
        <v>2</v>
      </c>
      <c r="I658" s="18">
        <v>2</v>
      </c>
      <c r="J658" s="18">
        <v>1</v>
      </c>
      <c r="K658" s="18">
        <v>2</v>
      </c>
      <c r="L658" s="18">
        <v>2</v>
      </c>
      <c r="M658" s="18">
        <v>1</v>
      </c>
      <c r="N658" s="18">
        <v>2</v>
      </c>
      <c r="O658" s="18">
        <v>0</v>
      </c>
      <c r="P658" s="18">
        <v>4</v>
      </c>
      <c r="Q658" s="18">
        <v>4</v>
      </c>
      <c r="R658" s="18">
        <v>0</v>
      </c>
      <c r="S658" s="18">
        <v>1</v>
      </c>
      <c r="T658" s="18">
        <v>4</v>
      </c>
      <c r="U658" s="18">
        <v>5</v>
      </c>
      <c r="V658" s="18">
        <v>10</v>
      </c>
      <c r="W658" s="18">
        <v>11</v>
      </c>
      <c r="X658" s="18">
        <v>3</v>
      </c>
      <c r="Y658" s="18">
        <v>14</v>
      </c>
      <c r="Z658" s="18">
        <v>4</v>
      </c>
      <c r="AA658" s="18">
        <v>7</v>
      </c>
      <c r="AB658" s="18">
        <v>4</v>
      </c>
      <c r="AC658" s="18">
        <v>1</v>
      </c>
      <c r="AD658" s="18">
        <v>0</v>
      </c>
      <c r="AE658" s="18">
        <v>0</v>
      </c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0">
        <f t="shared" si="30"/>
        <v>92</v>
      </c>
      <c r="BH658" s="16">
        <v>7991</v>
      </c>
      <c r="BI658" s="14">
        <f t="shared" si="31"/>
        <v>1151.2952071079965</v>
      </c>
      <c r="BJ658" s="18" t="str">
        <f t="shared" si="32"/>
        <v>Muito Alta</v>
      </c>
      <c r="BK658" s="3" t="s">
        <v>885</v>
      </c>
    </row>
    <row r="659" spans="1:63" ht="15.75">
      <c r="A659" s="24">
        <v>655</v>
      </c>
      <c r="B659" s="22">
        <v>315640</v>
      </c>
      <c r="C659" s="13" t="s">
        <v>870</v>
      </c>
      <c r="D659" s="22" t="s">
        <v>830</v>
      </c>
      <c r="E659" s="22" t="s">
        <v>662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16</v>
      </c>
      <c r="M659" s="18">
        <v>13</v>
      </c>
      <c r="N659" s="18">
        <v>11</v>
      </c>
      <c r="O659" s="18">
        <v>8</v>
      </c>
      <c r="P659" s="18">
        <v>17</v>
      </c>
      <c r="Q659" s="18">
        <v>16</v>
      </c>
      <c r="R659" s="18">
        <v>19</v>
      </c>
      <c r="S659" s="18">
        <v>5</v>
      </c>
      <c r="T659" s="18">
        <v>4</v>
      </c>
      <c r="U659" s="18">
        <v>7</v>
      </c>
      <c r="V659" s="18">
        <v>3</v>
      </c>
      <c r="W659" s="18">
        <v>1</v>
      </c>
      <c r="X659" s="18">
        <v>0</v>
      </c>
      <c r="Y659" s="18">
        <v>1</v>
      </c>
      <c r="Z659" s="18">
        <v>1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0">
        <f t="shared" si="30"/>
        <v>122</v>
      </c>
      <c r="BH659" s="16">
        <v>3547</v>
      </c>
      <c r="BI659" s="14">
        <f t="shared" si="31"/>
        <v>3439.5263603044823</v>
      </c>
      <c r="BJ659" s="18" t="str">
        <f t="shared" si="32"/>
        <v>Muito Alta</v>
      </c>
      <c r="BK659" s="3" t="s">
        <v>885</v>
      </c>
    </row>
    <row r="660" spans="1:63" ht="15.75">
      <c r="A660" s="24">
        <v>656</v>
      </c>
      <c r="B660" s="22">
        <v>315645</v>
      </c>
      <c r="C660" s="13" t="s">
        <v>878</v>
      </c>
      <c r="D660" s="22" t="s">
        <v>826</v>
      </c>
      <c r="E660" s="22" t="s">
        <v>663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1</v>
      </c>
      <c r="S660" s="18">
        <v>0</v>
      </c>
      <c r="T660" s="18">
        <v>0</v>
      </c>
      <c r="U660" s="18">
        <v>0</v>
      </c>
      <c r="V660" s="18">
        <v>1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0">
        <f t="shared" si="30"/>
        <v>2</v>
      </c>
      <c r="BH660" s="16">
        <v>4566</v>
      </c>
      <c r="BI660" s="14">
        <f t="shared" si="31"/>
        <v>43.802014892685065</v>
      </c>
      <c r="BJ660" s="18" t="str">
        <f t="shared" si="32"/>
        <v>Baixa</v>
      </c>
      <c r="BK660" s="3" t="s">
        <v>885</v>
      </c>
    </row>
    <row r="661" spans="1:63" ht="15.75">
      <c r="A661" s="24">
        <v>657</v>
      </c>
      <c r="B661" s="22">
        <v>315650</v>
      </c>
      <c r="C661" s="13" t="s">
        <v>881</v>
      </c>
      <c r="D661" s="22" t="s">
        <v>512</v>
      </c>
      <c r="E661" s="22" t="s">
        <v>664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4</v>
      </c>
      <c r="N661" s="18">
        <v>1</v>
      </c>
      <c r="O661" s="18">
        <v>1</v>
      </c>
      <c r="P661" s="18">
        <v>2</v>
      </c>
      <c r="Q661" s="18">
        <v>2</v>
      </c>
      <c r="R661" s="18">
        <v>1</v>
      </c>
      <c r="S661" s="18">
        <v>2</v>
      </c>
      <c r="T661" s="18">
        <v>9</v>
      </c>
      <c r="U661" s="18">
        <v>3</v>
      </c>
      <c r="V661" s="18">
        <v>2</v>
      </c>
      <c r="W661" s="18">
        <v>6</v>
      </c>
      <c r="X661" s="18">
        <v>1</v>
      </c>
      <c r="Y661" s="18">
        <v>4</v>
      </c>
      <c r="Z661" s="18">
        <v>3</v>
      </c>
      <c r="AA661" s="18">
        <v>2</v>
      </c>
      <c r="AB661" s="18">
        <v>0</v>
      </c>
      <c r="AC661" s="18">
        <v>0</v>
      </c>
      <c r="AD661" s="18">
        <v>0</v>
      </c>
      <c r="AE661" s="18">
        <v>0</v>
      </c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0">
        <f t="shared" si="30"/>
        <v>43</v>
      </c>
      <c r="BH661" s="16">
        <v>6198</v>
      </c>
      <c r="BI661" s="14">
        <f t="shared" si="31"/>
        <v>693.7721845756696</v>
      </c>
      <c r="BJ661" s="18" t="str">
        <f t="shared" si="32"/>
        <v>Muito Alta</v>
      </c>
      <c r="BK661" s="3" t="s">
        <v>885</v>
      </c>
    </row>
    <row r="662" spans="1:63" ht="15.75">
      <c r="A662" s="24">
        <v>658</v>
      </c>
      <c r="B662" s="22">
        <v>315660</v>
      </c>
      <c r="C662" s="13" t="s">
        <v>876</v>
      </c>
      <c r="D662" s="22" t="s">
        <v>579</v>
      </c>
      <c r="E662" s="22" t="s">
        <v>665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1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1</v>
      </c>
      <c r="W662" s="18">
        <v>0</v>
      </c>
      <c r="X662" s="18">
        <v>0</v>
      </c>
      <c r="Y662" s="18">
        <v>2</v>
      </c>
      <c r="Z662" s="18">
        <v>1</v>
      </c>
      <c r="AA662" s="18">
        <v>2</v>
      </c>
      <c r="AB662" s="18">
        <v>0</v>
      </c>
      <c r="AC662" s="18">
        <v>0</v>
      </c>
      <c r="AD662" s="18">
        <v>0</v>
      </c>
      <c r="AE662" s="18">
        <v>0</v>
      </c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0">
        <f t="shared" si="30"/>
        <v>7</v>
      </c>
      <c r="BH662" s="16">
        <v>10226</v>
      </c>
      <c r="BI662" s="14">
        <f t="shared" si="31"/>
        <v>68.45296303539996</v>
      </c>
      <c r="BJ662" s="18" t="str">
        <f t="shared" si="32"/>
        <v>Baixa</v>
      </c>
      <c r="BK662" s="3" t="s">
        <v>885</v>
      </c>
    </row>
    <row r="663" spans="1:63" ht="15.75">
      <c r="A663" s="24">
        <v>659</v>
      </c>
      <c r="B663" s="22">
        <v>315670</v>
      </c>
      <c r="C663" s="13" t="s">
        <v>871</v>
      </c>
      <c r="D663" s="22" t="s">
        <v>80</v>
      </c>
      <c r="E663" s="22" t="s">
        <v>666</v>
      </c>
      <c r="F663" s="18">
        <v>6</v>
      </c>
      <c r="G663" s="18">
        <v>11</v>
      </c>
      <c r="H663" s="18">
        <v>13</v>
      </c>
      <c r="I663" s="18">
        <v>25</v>
      </c>
      <c r="J663" s="18">
        <v>51</v>
      </c>
      <c r="K663" s="18">
        <v>116</v>
      </c>
      <c r="L663" s="18">
        <v>148</v>
      </c>
      <c r="M663" s="18">
        <v>261</v>
      </c>
      <c r="N663" s="18">
        <v>208</v>
      </c>
      <c r="O663" s="18">
        <v>215</v>
      </c>
      <c r="P663" s="18">
        <v>319</v>
      </c>
      <c r="Q663" s="18">
        <v>394</v>
      </c>
      <c r="R663" s="18">
        <v>374</v>
      </c>
      <c r="S663" s="18">
        <v>321</v>
      </c>
      <c r="T663" s="18">
        <v>444</v>
      </c>
      <c r="U663" s="18">
        <v>426</v>
      </c>
      <c r="V663" s="18">
        <v>428</v>
      </c>
      <c r="W663" s="18">
        <v>335</v>
      </c>
      <c r="X663" s="18">
        <v>420</v>
      </c>
      <c r="Y663" s="18">
        <v>244</v>
      </c>
      <c r="Z663" s="18">
        <v>205</v>
      </c>
      <c r="AA663" s="18">
        <v>126</v>
      </c>
      <c r="AB663" s="18">
        <v>18</v>
      </c>
      <c r="AC663" s="18">
        <v>11</v>
      </c>
      <c r="AD663" s="18">
        <v>0</v>
      </c>
      <c r="AE663" s="18">
        <v>0</v>
      </c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1">
        <f t="shared" si="30"/>
        <v>5119</v>
      </c>
      <c r="BH663" s="16">
        <v>135421</v>
      </c>
      <c r="BI663" s="14">
        <f t="shared" si="31"/>
        <v>3780.063653347708</v>
      </c>
      <c r="BJ663" s="18" t="str">
        <f t="shared" si="32"/>
        <v>Muito Alta</v>
      </c>
      <c r="BK663" s="3" t="s">
        <v>888</v>
      </c>
    </row>
    <row r="664" spans="1:63" ht="15.75">
      <c r="A664" s="24">
        <v>660</v>
      </c>
      <c r="B664" s="22">
        <v>315680</v>
      </c>
      <c r="C664" s="13" t="s">
        <v>871</v>
      </c>
      <c r="D664" s="22" t="s">
        <v>255</v>
      </c>
      <c r="E664" s="22" t="s">
        <v>667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1</v>
      </c>
      <c r="U664" s="18">
        <v>2</v>
      </c>
      <c r="V664" s="18">
        <v>1</v>
      </c>
      <c r="W664" s="18">
        <v>0</v>
      </c>
      <c r="X664" s="18">
        <v>0</v>
      </c>
      <c r="Y664" s="18">
        <v>8</v>
      </c>
      <c r="Z664" s="18">
        <v>3</v>
      </c>
      <c r="AA664" s="18">
        <v>0</v>
      </c>
      <c r="AB664" s="18">
        <v>2</v>
      </c>
      <c r="AC664" s="18">
        <v>3</v>
      </c>
      <c r="AD664" s="18">
        <v>0</v>
      </c>
      <c r="AE664" s="18">
        <v>0</v>
      </c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0">
        <f t="shared" si="30"/>
        <v>21</v>
      </c>
      <c r="BH664" s="16">
        <v>15525</v>
      </c>
      <c r="BI664" s="14">
        <f t="shared" si="31"/>
        <v>135.2657004830918</v>
      </c>
      <c r="BJ664" s="18" t="str">
        <f t="shared" si="32"/>
        <v>Média</v>
      </c>
      <c r="BK664" s="3" t="s">
        <v>885</v>
      </c>
    </row>
    <row r="665" spans="1:63" ht="15.75">
      <c r="A665" s="24">
        <v>661</v>
      </c>
      <c r="B665" s="22">
        <v>315690</v>
      </c>
      <c r="C665" s="13" t="s">
        <v>874</v>
      </c>
      <c r="D665" s="22" t="s">
        <v>829</v>
      </c>
      <c r="E665" s="22" t="s">
        <v>668</v>
      </c>
      <c r="F665" s="18">
        <v>1</v>
      </c>
      <c r="G665" s="18">
        <v>3</v>
      </c>
      <c r="H665" s="18">
        <v>2</v>
      </c>
      <c r="I665" s="18">
        <v>3</v>
      </c>
      <c r="J665" s="18">
        <v>8</v>
      </c>
      <c r="K665" s="18">
        <v>8</v>
      </c>
      <c r="L665" s="18">
        <v>9</v>
      </c>
      <c r="M665" s="18">
        <v>19</v>
      </c>
      <c r="N665" s="18">
        <v>8</v>
      </c>
      <c r="O665" s="18">
        <v>11</v>
      </c>
      <c r="P665" s="18">
        <v>12</v>
      </c>
      <c r="Q665" s="18">
        <v>7</v>
      </c>
      <c r="R665" s="18">
        <v>6</v>
      </c>
      <c r="S665" s="18">
        <v>15</v>
      </c>
      <c r="T665" s="18">
        <v>12</v>
      </c>
      <c r="U665" s="18">
        <v>23</v>
      </c>
      <c r="V665" s="18">
        <v>17</v>
      </c>
      <c r="W665" s="18">
        <v>24</v>
      </c>
      <c r="X665" s="18">
        <v>36</v>
      </c>
      <c r="Y665" s="18">
        <v>29</v>
      </c>
      <c r="Z665" s="18">
        <v>28</v>
      </c>
      <c r="AA665" s="18">
        <v>17</v>
      </c>
      <c r="AB665" s="18">
        <v>17</v>
      </c>
      <c r="AC665" s="18">
        <v>14</v>
      </c>
      <c r="AD665" s="18">
        <v>1</v>
      </c>
      <c r="AE665" s="18">
        <v>0</v>
      </c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0">
        <f t="shared" si="30"/>
        <v>330</v>
      </c>
      <c r="BH665" s="16">
        <v>25989</v>
      </c>
      <c r="BI665" s="14">
        <f t="shared" si="31"/>
        <v>1269.7679787602447</v>
      </c>
      <c r="BJ665" s="18" t="str">
        <f t="shared" si="32"/>
        <v>Muito Alta</v>
      </c>
      <c r="BK665" s="3" t="s">
        <v>886</v>
      </c>
    </row>
    <row r="666" spans="1:63" ht="15.75">
      <c r="A666" s="24">
        <v>662</v>
      </c>
      <c r="B666" s="22">
        <v>315700</v>
      </c>
      <c r="C666" s="13" t="s">
        <v>881</v>
      </c>
      <c r="D666" s="22" t="s">
        <v>512</v>
      </c>
      <c r="E666" s="22" t="s">
        <v>669</v>
      </c>
      <c r="F666" s="18">
        <v>0</v>
      </c>
      <c r="G666" s="18">
        <v>2</v>
      </c>
      <c r="H666" s="18">
        <v>0</v>
      </c>
      <c r="I666" s="18">
        <v>0</v>
      </c>
      <c r="J666" s="18">
        <v>0</v>
      </c>
      <c r="K666" s="18">
        <v>2</v>
      </c>
      <c r="L666" s="18">
        <v>1</v>
      </c>
      <c r="M666" s="18">
        <v>3</v>
      </c>
      <c r="N666" s="18">
        <v>0</v>
      </c>
      <c r="O666" s="18">
        <v>2</v>
      </c>
      <c r="P666" s="18">
        <v>5</v>
      </c>
      <c r="Q666" s="18">
        <v>8</v>
      </c>
      <c r="R666" s="18">
        <v>24</v>
      </c>
      <c r="S666" s="18">
        <v>56</v>
      </c>
      <c r="T666" s="18">
        <v>62</v>
      </c>
      <c r="U666" s="18">
        <v>71</v>
      </c>
      <c r="V666" s="18">
        <v>62</v>
      </c>
      <c r="W666" s="18">
        <v>77</v>
      </c>
      <c r="X666" s="18">
        <v>89</v>
      </c>
      <c r="Y666" s="18">
        <v>59</v>
      </c>
      <c r="Z666" s="18">
        <v>55</v>
      </c>
      <c r="AA666" s="18">
        <v>38</v>
      </c>
      <c r="AB666" s="18">
        <v>31</v>
      </c>
      <c r="AC666" s="18">
        <v>10</v>
      </c>
      <c r="AD666" s="18">
        <v>1</v>
      </c>
      <c r="AE666" s="18">
        <v>0</v>
      </c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0">
        <f t="shared" si="30"/>
        <v>658</v>
      </c>
      <c r="BH666" s="16">
        <v>41349</v>
      </c>
      <c r="BI666" s="14">
        <f t="shared" si="31"/>
        <v>1591.3323175893008</v>
      </c>
      <c r="BJ666" s="18" t="str">
        <f t="shared" si="32"/>
        <v>Muito Alta</v>
      </c>
      <c r="BK666" s="3" t="s">
        <v>886</v>
      </c>
    </row>
    <row r="667" spans="1:63" ht="15.75">
      <c r="A667" s="24">
        <v>663</v>
      </c>
      <c r="B667" s="22">
        <v>315710</v>
      </c>
      <c r="C667" s="13" t="s">
        <v>876</v>
      </c>
      <c r="D667" s="22" t="s">
        <v>579</v>
      </c>
      <c r="E667" s="22" t="s">
        <v>670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8">
        <v>1</v>
      </c>
      <c r="AB667" s="18">
        <v>0</v>
      </c>
      <c r="AC667" s="18">
        <v>0</v>
      </c>
      <c r="AD667" s="18">
        <v>0</v>
      </c>
      <c r="AE667" s="18">
        <v>0</v>
      </c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0">
        <f t="shared" si="30"/>
        <v>1</v>
      </c>
      <c r="BH667" s="16">
        <v>7007</v>
      </c>
      <c r="BI667" s="14">
        <f t="shared" si="31"/>
        <v>14.271442842871414</v>
      </c>
      <c r="BJ667" s="18" t="str">
        <f t="shared" si="32"/>
        <v>Baixa</v>
      </c>
      <c r="BK667" s="3" t="s">
        <v>885</v>
      </c>
    </row>
    <row r="668" spans="1:63" ht="15.75">
      <c r="A668" s="24">
        <v>664</v>
      </c>
      <c r="B668" s="22">
        <v>315720</v>
      </c>
      <c r="C668" s="13" t="s">
        <v>871</v>
      </c>
      <c r="D668" s="22" t="s">
        <v>373</v>
      </c>
      <c r="E668" s="22" t="s">
        <v>671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1</v>
      </c>
      <c r="Q668" s="18">
        <v>1</v>
      </c>
      <c r="R668" s="18">
        <v>0</v>
      </c>
      <c r="S668" s="18">
        <v>0</v>
      </c>
      <c r="T668" s="18">
        <v>4</v>
      </c>
      <c r="U668" s="18">
        <v>0</v>
      </c>
      <c r="V668" s="18">
        <v>1</v>
      </c>
      <c r="W668" s="18">
        <v>6</v>
      </c>
      <c r="X668" s="18">
        <v>2</v>
      </c>
      <c r="Y668" s="18">
        <v>2</v>
      </c>
      <c r="Z668" s="18">
        <v>2</v>
      </c>
      <c r="AA668" s="18">
        <v>0</v>
      </c>
      <c r="AB668" s="18">
        <v>1</v>
      </c>
      <c r="AC668" s="18">
        <v>0</v>
      </c>
      <c r="AD668" s="18">
        <v>0</v>
      </c>
      <c r="AE668" s="18">
        <v>0</v>
      </c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0">
        <f t="shared" si="30"/>
        <v>20</v>
      </c>
      <c r="BH668" s="16">
        <v>30807</v>
      </c>
      <c r="BI668" s="14">
        <f t="shared" si="31"/>
        <v>64.92031031908333</v>
      </c>
      <c r="BJ668" s="18" t="str">
        <f t="shared" si="32"/>
        <v>Baixa</v>
      </c>
      <c r="BK668" s="3" t="s">
        <v>886</v>
      </c>
    </row>
    <row r="669" spans="1:63" ht="15.75">
      <c r="A669" s="24">
        <v>665</v>
      </c>
      <c r="B669" s="22">
        <v>315725</v>
      </c>
      <c r="C669" s="13" t="s">
        <v>873</v>
      </c>
      <c r="D669" s="22" t="s">
        <v>228</v>
      </c>
      <c r="E669" s="22" t="s">
        <v>672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1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1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0">
        <f t="shared" si="30"/>
        <v>2</v>
      </c>
      <c r="BH669" s="16">
        <v>8113</v>
      </c>
      <c r="BI669" s="14">
        <f t="shared" si="31"/>
        <v>24.65179341797116</v>
      </c>
      <c r="BJ669" s="18" t="str">
        <f t="shared" si="32"/>
        <v>Baixa</v>
      </c>
      <c r="BK669" s="3" t="s">
        <v>885</v>
      </c>
    </row>
    <row r="670" spans="1:63" ht="15.75">
      <c r="A670" s="24">
        <v>666</v>
      </c>
      <c r="B670" s="22">
        <v>315727</v>
      </c>
      <c r="C670" s="13" t="s">
        <v>878</v>
      </c>
      <c r="D670" s="22" t="s">
        <v>430</v>
      </c>
      <c r="E670" s="22" t="s">
        <v>673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0">
        <f t="shared" si="30"/>
        <v>0</v>
      </c>
      <c r="BH670" s="16">
        <v>3117</v>
      </c>
      <c r="BI670" s="14">
        <f t="shared" si="31"/>
        <v>0</v>
      </c>
      <c r="BJ670" s="18" t="str">
        <f t="shared" si="32"/>
        <v>Silencioso</v>
      </c>
      <c r="BK670" s="3" t="s">
        <v>885</v>
      </c>
    </row>
    <row r="671" spans="1:63" ht="15.75">
      <c r="A671" s="24">
        <v>667</v>
      </c>
      <c r="B671" s="22">
        <v>315730</v>
      </c>
      <c r="C671" s="13" t="s">
        <v>879</v>
      </c>
      <c r="D671" s="22" t="s">
        <v>75</v>
      </c>
      <c r="E671" s="22" t="s">
        <v>674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1</v>
      </c>
      <c r="AC671" s="18">
        <v>0</v>
      </c>
      <c r="AD671" s="18">
        <v>0</v>
      </c>
      <c r="AE671" s="18">
        <v>0</v>
      </c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0">
        <f t="shared" si="30"/>
        <v>1</v>
      </c>
      <c r="BH671" s="16">
        <v>4454</v>
      </c>
      <c r="BI671" s="14">
        <f t="shared" si="31"/>
        <v>22.451728783116298</v>
      </c>
      <c r="BJ671" s="18" t="str">
        <f t="shared" si="32"/>
        <v>Baixa</v>
      </c>
      <c r="BK671" s="3" t="s">
        <v>885</v>
      </c>
    </row>
    <row r="672" spans="1:63" ht="15.75">
      <c r="A672" s="24">
        <v>668</v>
      </c>
      <c r="B672" s="22">
        <v>315733</v>
      </c>
      <c r="C672" s="13" t="s">
        <v>879</v>
      </c>
      <c r="D672" s="22" t="s">
        <v>868</v>
      </c>
      <c r="E672" s="22" t="s">
        <v>675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1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1</v>
      </c>
      <c r="R672" s="18">
        <v>0</v>
      </c>
      <c r="S672" s="18">
        <v>2</v>
      </c>
      <c r="T672" s="18">
        <v>1</v>
      </c>
      <c r="U672" s="18">
        <v>2</v>
      </c>
      <c r="V672" s="18">
        <v>4</v>
      </c>
      <c r="W672" s="18">
        <v>9</v>
      </c>
      <c r="X672" s="18">
        <v>5</v>
      </c>
      <c r="Y672" s="18">
        <v>8</v>
      </c>
      <c r="Z672" s="18">
        <v>6</v>
      </c>
      <c r="AA672" s="18">
        <v>8</v>
      </c>
      <c r="AB672" s="18">
        <v>5</v>
      </c>
      <c r="AC672" s="18">
        <v>2</v>
      </c>
      <c r="AD672" s="18">
        <v>0</v>
      </c>
      <c r="AE672" s="18">
        <v>0</v>
      </c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0">
        <f t="shared" si="30"/>
        <v>54</v>
      </c>
      <c r="BH672" s="16">
        <v>8541</v>
      </c>
      <c r="BI672" s="14">
        <f t="shared" si="31"/>
        <v>632.2444678609062</v>
      </c>
      <c r="BJ672" s="18" t="str">
        <f t="shared" si="32"/>
        <v>Muito Alta</v>
      </c>
      <c r="BK672" s="3" t="s">
        <v>885</v>
      </c>
    </row>
    <row r="673" spans="1:63" ht="15.75">
      <c r="A673" s="24">
        <v>669</v>
      </c>
      <c r="B673" s="22">
        <v>315737</v>
      </c>
      <c r="C673" s="13" t="s">
        <v>881</v>
      </c>
      <c r="D673" s="22" t="s">
        <v>512</v>
      </c>
      <c r="E673" s="22" t="s">
        <v>676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1</v>
      </c>
      <c r="Q673" s="18">
        <v>5</v>
      </c>
      <c r="R673" s="18">
        <v>3</v>
      </c>
      <c r="S673" s="18">
        <v>3</v>
      </c>
      <c r="T673" s="18">
        <v>2</v>
      </c>
      <c r="U673" s="18">
        <v>3</v>
      </c>
      <c r="V673" s="18">
        <v>0</v>
      </c>
      <c r="W673" s="18">
        <v>5</v>
      </c>
      <c r="X673" s="18">
        <v>7</v>
      </c>
      <c r="Y673" s="18">
        <v>2</v>
      </c>
      <c r="Z673" s="18">
        <v>3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0">
        <f t="shared" si="30"/>
        <v>34</v>
      </c>
      <c r="BH673" s="16">
        <v>4177</v>
      </c>
      <c r="BI673" s="14">
        <f t="shared" si="31"/>
        <v>813.9813263107493</v>
      </c>
      <c r="BJ673" s="18" t="str">
        <f t="shared" si="32"/>
        <v>Muito Alta</v>
      </c>
      <c r="BK673" s="3" t="s">
        <v>885</v>
      </c>
    </row>
    <row r="674" spans="1:63" ht="15.75">
      <c r="A674" s="24">
        <v>670</v>
      </c>
      <c r="B674" s="22">
        <v>315740</v>
      </c>
      <c r="C674" s="13" t="s">
        <v>872</v>
      </c>
      <c r="D674" s="22" t="s">
        <v>617</v>
      </c>
      <c r="E674" s="22" t="s">
        <v>677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1</v>
      </c>
      <c r="Q674" s="18">
        <v>0</v>
      </c>
      <c r="R674" s="18">
        <v>1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1</v>
      </c>
      <c r="Y674" s="18">
        <v>1</v>
      </c>
      <c r="Z674" s="18">
        <v>0</v>
      </c>
      <c r="AA674" s="18">
        <v>1</v>
      </c>
      <c r="AB674" s="18">
        <v>1</v>
      </c>
      <c r="AC674" s="18">
        <v>0</v>
      </c>
      <c r="AD674" s="18">
        <v>0</v>
      </c>
      <c r="AE674" s="18">
        <v>0</v>
      </c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0">
        <f t="shared" si="30"/>
        <v>6</v>
      </c>
      <c r="BH674" s="16">
        <v>4793</v>
      </c>
      <c r="BI674" s="14">
        <f t="shared" si="31"/>
        <v>125.18255789693302</v>
      </c>
      <c r="BJ674" s="18" t="str">
        <f t="shared" si="32"/>
        <v>Média</v>
      </c>
      <c r="BK674" s="3" t="s">
        <v>885</v>
      </c>
    </row>
    <row r="675" spans="1:63" ht="15.75">
      <c r="A675" s="24">
        <v>671</v>
      </c>
      <c r="B675" s="22">
        <v>315750</v>
      </c>
      <c r="C675" s="13" t="s">
        <v>873</v>
      </c>
      <c r="D675" s="22" t="s">
        <v>327</v>
      </c>
      <c r="E675" s="22" t="s">
        <v>678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1</v>
      </c>
      <c r="V675" s="18">
        <v>1</v>
      </c>
      <c r="W675" s="18">
        <v>0</v>
      </c>
      <c r="X675" s="18">
        <v>1</v>
      </c>
      <c r="Y675" s="18">
        <v>0</v>
      </c>
      <c r="Z675" s="18">
        <v>0</v>
      </c>
      <c r="AA675" s="18">
        <v>2</v>
      </c>
      <c r="AB675" s="18">
        <v>1</v>
      </c>
      <c r="AC675" s="18">
        <v>1</v>
      </c>
      <c r="AD675" s="18">
        <v>0</v>
      </c>
      <c r="AE675" s="18">
        <v>0</v>
      </c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0">
        <f t="shared" si="30"/>
        <v>7</v>
      </c>
      <c r="BH675" s="16">
        <v>4438</v>
      </c>
      <c r="BI675" s="14">
        <f t="shared" si="31"/>
        <v>157.72870662460568</v>
      </c>
      <c r="BJ675" s="18" t="str">
        <f t="shared" si="32"/>
        <v>Média</v>
      </c>
      <c r="BK675" s="3" t="s">
        <v>885</v>
      </c>
    </row>
    <row r="676" spans="1:63" ht="15.75">
      <c r="A676" s="24">
        <v>672</v>
      </c>
      <c r="B676" s="22">
        <v>315760</v>
      </c>
      <c r="C676" s="13" t="s">
        <v>881</v>
      </c>
      <c r="D676" s="22" t="s">
        <v>609</v>
      </c>
      <c r="E676" s="22" t="s">
        <v>679</v>
      </c>
      <c r="F676" s="18">
        <v>10</v>
      </c>
      <c r="G676" s="18">
        <v>0</v>
      </c>
      <c r="H676" s="18">
        <v>2</v>
      </c>
      <c r="I676" s="18">
        <v>2</v>
      </c>
      <c r="J676" s="18">
        <v>7</v>
      </c>
      <c r="K676" s="18">
        <v>15</v>
      </c>
      <c r="L676" s="18">
        <v>17</v>
      </c>
      <c r="M676" s="18">
        <v>18</v>
      </c>
      <c r="N676" s="18">
        <v>25</v>
      </c>
      <c r="O676" s="18">
        <v>27</v>
      </c>
      <c r="P676" s="18">
        <v>7</v>
      </c>
      <c r="Q676" s="18">
        <v>0</v>
      </c>
      <c r="R676" s="18">
        <v>6</v>
      </c>
      <c r="S676" s="18">
        <v>6</v>
      </c>
      <c r="T676" s="18">
        <v>10</v>
      </c>
      <c r="U676" s="18">
        <v>9</v>
      </c>
      <c r="V676" s="18">
        <v>2</v>
      </c>
      <c r="W676" s="18">
        <v>0</v>
      </c>
      <c r="X676" s="18">
        <v>3</v>
      </c>
      <c r="Y676" s="18">
        <v>4</v>
      </c>
      <c r="Z676" s="18">
        <v>3</v>
      </c>
      <c r="AA676" s="18">
        <v>0</v>
      </c>
      <c r="AB676" s="18">
        <v>1</v>
      </c>
      <c r="AC676" s="18">
        <v>0</v>
      </c>
      <c r="AD676" s="18">
        <v>0</v>
      </c>
      <c r="AE676" s="18">
        <v>0</v>
      </c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0">
        <f t="shared" si="30"/>
        <v>174</v>
      </c>
      <c r="BH676" s="16">
        <v>3866</v>
      </c>
      <c r="BI676" s="14">
        <f t="shared" si="31"/>
        <v>4500.775995861355</v>
      </c>
      <c r="BJ676" s="18" t="str">
        <f t="shared" si="32"/>
        <v>Muito Alta</v>
      </c>
      <c r="BK676" s="3" t="s">
        <v>885</v>
      </c>
    </row>
    <row r="677" spans="1:63" ht="15.75">
      <c r="A677" s="24">
        <v>673</v>
      </c>
      <c r="B677" s="22">
        <v>315765</v>
      </c>
      <c r="C677" s="13" t="s">
        <v>876</v>
      </c>
      <c r="D677" s="22" t="s">
        <v>811</v>
      </c>
      <c r="E677" s="22" t="s">
        <v>680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1</v>
      </c>
      <c r="W677" s="18">
        <v>0</v>
      </c>
      <c r="X677" s="18">
        <v>1</v>
      </c>
      <c r="Y677" s="18">
        <v>2</v>
      </c>
      <c r="Z677" s="18">
        <v>1</v>
      </c>
      <c r="AA677" s="18">
        <v>2</v>
      </c>
      <c r="AB677" s="18">
        <v>0</v>
      </c>
      <c r="AC677" s="18">
        <v>0</v>
      </c>
      <c r="AD677" s="18">
        <v>0</v>
      </c>
      <c r="AE677" s="18">
        <v>0</v>
      </c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0">
        <f t="shared" si="30"/>
        <v>7</v>
      </c>
      <c r="BH677" s="16">
        <v>6345</v>
      </c>
      <c r="BI677" s="14">
        <f t="shared" si="31"/>
        <v>110.32308904649331</v>
      </c>
      <c r="BJ677" s="18" t="str">
        <f t="shared" si="32"/>
        <v>Média</v>
      </c>
      <c r="BK677" s="3" t="s">
        <v>885</v>
      </c>
    </row>
    <row r="678" spans="1:63" ht="15.75">
      <c r="A678" s="24">
        <v>674</v>
      </c>
      <c r="B678" s="22">
        <v>315770</v>
      </c>
      <c r="C678" s="13" t="s">
        <v>874</v>
      </c>
      <c r="D678" s="22" t="s">
        <v>829</v>
      </c>
      <c r="E678" s="22" t="s">
        <v>681</v>
      </c>
      <c r="F678" s="18">
        <v>2</v>
      </c>
      <c r="G678" s="18">
        <v>0</v>
      </c>
      <c r="H678" s="18">
        <v>1</v>
      </c>
      <c r="I678" s="18">
        <v>1</v>
      </c>
      <c r="J678" s="18">
        <v>2</v>
      </c>
      <c r="K678" s="18">
        <v>0</v>
      </c>
      <c r="L678" s="18">
        <v>0</v>
      </c>
      <c r="M678" s="18">
        <v>5</v>
      </c>
      <c r="N678" s="18">
        <v>4</v>
      </c>
      <c r="O678" s="18">
        <v>5</v>
      </c>
      <c r="P678" s="18">
        <v>9</v>
      </c>
      <c r="Q678" s="18">
        <v>9</v>
      </c>
      <c r="R678" s="18">
        <v>16</v>
      </c>
      <c r="S678" s="18">
        <v>13</v>
      </c>
      <c r="T678" s="18">
        <v>14</v>
      </c>
      <c r="U678" s="18">
        <v>20</v>
      </c>
      <c r="V678" s="18">
        <v>11</v>
      </c>
      <c r="W678" s="18">
        <v>11</v>
      </c>
      <c r="X678" s="18">
        <v>5</v>
      </c>
      <c r="Y678" s="18">
        <v>6</v>
      </c>
      <c r="Z678" s="18">
        <v>10</v>
      </c>
      <c r="AA678" s="18">
        <v>9</v>
      </c>
      <c r="AB678" s="18">
        <v>5</v>
      </c>
      <c r="AC678" s="18">
        <v>2</v>
      </c>
      <c r="AD678" s="18">
        <v>0</v>
      </c>
      <c r="AE678" s="18">
        <v>0</v>
      </c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0">
        <f t="shared" si="30"/>
        <v>160</v>
      </c>
      <c r="BH678" s="16">
        <v>13743</v>
      </c>
      <c r="BI678" s="14">
        <f t="shared" si="31"/>
        <v>1164.2290620679619</v>
      </c>
      <c r="BJ678" s="18" t="str">
        <f t="shared" si="32"/>
        <v>Muito Alta</v>
      </c>
      <c r="BK678" s="3" t="s">
        <v>885</v>
      </c>
    </row>
    <row r="679" spans="1:63" ht="15.75">
      <c r="A679" s="24">
        <v>675</v>
      </c>
      <c r="B679" s="22">
        <v>315780</v>
      </c>
      <c r="C679" s="13" t="s">
        <v>871</v>
      </c>
      <c r="D679" s="22" t="s">
        <v>80</v>
      </c>
      <c r="E679" s="22" t="s">
        <v>682</v>
      </c>
      <c r="F679" s="18">
        <v>6</v>
      </c>
      <c r="G679" s="18">
        <v>2</v>
      </c>
      <c r="H679" s="18">
        <v>7</v>
      </c>
      <c r="I679" s="18">
        <v>5</v>
      </c>
      <c r="J679" s="18">
        <v>0</v>
      </c>
      <c r="K679" s="18">
        <v>6</v>
      </c>
      <c r="L679" s="18">
        <v>15</v>
      </c>
      <c r="M679" s="18">
        <v>8</v>
      </c>
      <c r="N679" s="18">
        <v>28</v>
      </c>
      <c r="O679" s="18">
        <v>42</v>
      </c>
      <c r="P679" s="18">
        <v>83</v>
      </c>
      <c r="Q679" s="18">
        <v>118</v>
      </c>
      <c r="R679" s="18">
        <v>190</v>
      </c>
      <c r="S679" s="18">
        <v>172</v>
      </c>
      <c r="T679" s="18">
        <v>280</v>
      </c>
      <c r="U679" s="18">
        <v>547</v>
      </c>
      <c r="V679" s="18">
        <v>878</v>
      </c>
      <c r="W679" s="18">
        <v>506</v>
      </c>
      <c r="X679" s="18">
        <v>200</v>
      </c>
      <c r="Y679" s="18">
        <v>337</v>
      </c>
      <c r="Z679" s="18">
        <v>148</v>
      </c>
      <c r="AA679" s="18">
        <v>53</v>
      </c>
      <c r="AB679" s="18">
        <v>7</v>
      </c>
      <c r="AC679" s="18">
        <v>0</v>
      </c>
      <c r="AD679" s="18">
        <v>0</v>
      </c>
      <c r="AE679" s="18">
        <v>0</v>
      </c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1">
        <f t="shared" si="30"/>
        <v>3638</v>
      </c>
      <c r="BH679" s="16">
        <v>218147</v>
      </c>
      <c r="BI679" s="14">
        <f t="shared" si="31"/>
        <v>1667.6828010470003</v>
      </c>
      <c r="BJ679" s="18" t="str">
        <f t="shared" si="32"/>
        <v>Muito Alta</v>
      </c>
      <c r="BK679" s="3" t="s">
        <v>888</v>
      </c>
    </row>
    <row r="680" spans="1:63" ht="15.75">
      <c r="A680" s="24">
        <v>676</v>
      </c>
      <c r="B680" s="22">
        <v>315790</v>
      </c>
      <c r="C680" s="13" t="s">
        <v>872</v>
      </c>
      <c r="D680" s="22" t="s">
        <v>466</v>
      </c>
      <c r="E680" s="22" t="s">
        <v>683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1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2</v>
      </c>
      <c r="Y680" s="18">
        <v>1</v>
      </c>
      <c r="Z680" s="18">
        <v>1</v>
      </c>
      <c r="AA680" s="18">
        <v>0</v>
      </c>
      <c r="AB680" s="18">
        <v>0</v>
      </c>
      <c r="AC680" s="18">
        <v>1</v>
      </c>
      <c r="AD680" s="18">
        <v>0</v>
      </c>
      <c r="AE680" s="18">
        <v>0</v>
      </c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0">
        <f t="shared" si="30"/>
        <v>6</v>
      </c>
      <c r="BH680" s="16">
        <v>16111</v>
      </c>
      <c r="BI680" s="14">
        <f t="shared" si="31"/>
        <v>37.24163614921482</v>
      </c>
      <c r="BJ680" s="18" t="str">
        <f t="shared" si="32"/>
        <v>Baixa</v>
      </c>
      <c r="BK680" s="3" t="s">
        <v>885</v>
      </c>
    </row>
    <row r="681" spans="1:63" ht="15.75">
      <c r="A681" s="24">
        <v>677</v>
      </c>
      <c r="B681" s="22">
        <v>315800</v>
      </c>
      <c r="C681" s="13" t="s">
        <v>871</v>
      </c>
      <c r="D681" s="22" t="s">
        <v>373</v>
      </c>
      <c r="E681" s="22" t="s">
        <v>684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1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1</v>
      </c>
      <c r="Z681" s="18">
        <v>0</v>
      </c>
      <c r="AA681" s="18">
        <v>1</v>
      </c>
      <c r="AB681" s="18">
        <v>0</v>
      </c>
      <c r="AC681" s="18">
        <v>0</v>
      </c>
      <c r="AD681" s="18">
        <v>0</v>
      </c>
      <c r="AE681" s="18">
        <v>0</v>
      </c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0">
        <f t="shared" si="30"/>
        <v>5</v>
      </c>
      <c r="BH681" s="16">
        <v>10836</v>
      </c>
      <c r="BI681" s="14">
        <f t="shared" si="31"/>
        <v>46.142488002953115</v>
      </c>
      <c r="BJ681" s="18" t="str">
        <f t="shared" si="32"/>
        <v>Baixa</v>
      </c>
      <c r="BK681" s="3" t="s">
        <v>885</v>
      </c>
    </row>
    <row r="682" spans="1:63" ht="15.75">
      <c r="A682" s="24">
        <v>678</v>
      </c>
      <c r="B682" s="22">
        <v>315810</v>
      </c>
      <c r="C682" s="13" t="s">
        <v>876</v>
      </c>
      <c r="D682" s="22" t="s">
        <v>579</v>
      </c>
      <c r="E682" s="22" t="s">
        <v>685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  <c r="AE682" s="18">
        <v>0</v>
      </c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0">
        <f t="shared" si="30"/>
        <v>0</v>
      </c>
      <c r="BH682" s="16">
        <v>5248</v>
      </c>
      <c r="BI682" s="14">
        <f t="shared" si="31"/>
        <v>0</v>
      </c>
      <c r="BJ682" s="18" t="str">
        <f t="shared" si="32"/>
        <v>Silencioso</v>
      </c>
      <c r="BK682" s="3" t="s">
        <v>885</v>
      </c>
    </row>
    <row r="683" spans="1:63" ht="15.75">
      <c r="A683" s="24">
        <v>679</v>
      </c>
      <c r="B683" s="22">
        <v>315820</v>
      </c>
      <c r="C683" s="13" t="s">
        <v>873</v>
      </c>
      <c r="D683" s="22" t="s">
        <v>327</v>
      </c>
      <c r="E683" s="22" t="s">
        <v>686</v>
      </c>
      <c r="F683" s="18">
        <v>0</v>
      </c>
      <c r="G683" s="18">
        <v>2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2</v>
      </c>
      <c r="Q683" s="18">
        <v>4</v>
      </c>
      <c r="R683" s="18">
        <v>3</v>
      </c>
      <c r="S683" s="18">
        <v>14</v>
      </c>
      <c r="T683" s="18">
        <v>7</v>
      </c>
      <c r="U683" s="18">
        <v>0</v>
      </c>
      <c r="V683" s="18">
        <v>7</v>
      </c>
      <c r="W683" s="18">
        <v>4</v>
      </c>
      <c r="X683" s="18">
        <v>16</v>
      </c>
      <c r="Y683" s="18">
        <v>8</v>
      </c>
      <c r="Z683" s="18">
        <v>2</v>
      </c>
      <c r="AA683" s="18">
        <v>0</v>
      </c>
      <c r="AB683" s="18">
        <v>0</v>
      </c>
      <c r="AC683" s="18">
        <v>0</v>
      </c>
      <c r="AD683" s="18">
        <v>0</v>
      </c>
      <c r="AE683" s="18">
        <v>0</v>
      </c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0">
        <f t="shared" si="30"/>
        <v>69</v>
      </c>
      <c r="BH683" s="16">
        <v>14620</v>
      </c>
      <c r="BI683" s="14">
        <f t="shared" si="31"/>
        <v>471.9562243502052</v>
      </c>
      <c r="BJ683" s="18" t="str">
        <f t="shared" si="32"/>
        <v>Alta</v>
      </c>
      <c r="BK683" s="3" t="s">
        <v>885</v>
      </c>
    </row>
    <row r="684" spans="1:63" ht="15.75">
      <c r="A684" s="24">
        <v>680</v>
      </c>
      <c r="B684" s="22">
        <v>315920</v>
      </c>
      <c r="C684" s="13" t="s">
        <v>877</v>
      </c>
      <c r="D684" s="22" t="s">
        <v>623</v>
      </c>
      <c r="E684" s="22" t="s">
        <v>687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1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1</v>
      </c>
      <c r="V684" s="18">
        <v>0</v>
      </c>
      <c r="W684" s="18">
        <v>0</v>
      </c>
      <c r="X684" s="18">
        <v>0</v>
      </c>
      <c r="Y684" s="18">
        <v>0</v>
      </c>
      <c r="Z684" s="18">
        <v>1</v>
      </c>
      <c r="AA684" s="18">
        <v>0</v>
      </c>
      <c r="AB684" s="18">
        <v>0</v>
      </c>
      <c r="AC684" s="18">
        <v>0</v>
      </c>
      <c r="AD684" s="18">
        <v>0</v>
      </c>
      <c r="AE684" s="18">
        <v>0</v>
      </c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0">
        <f t="shared" si="30"/>
        <v>3</v>
      </c>
      <c r="BH684" s="16">
        <v>7128</v>
      </c>
      <c r="BI684" s="14">
        <f t="shared" si="31"/>
        <v>42.08754208754208</v>
      </c>
      <c r="BJ684" s="18" t="str">
        <f t="shared" si="32"/>
        <v>Baixa</v>
      </c>
      <c r="BK684" s="3" t="s">
        <v>885</v>
      </c>
    </row>
    <row r="685" spans="1:63" ht="15.75">
      <c r="A685" s="24">
        <v>681</v>
      </c>
      <c r="B685" s="22">
        <v>315930</v>
      </c>
      <c r="C685" s="13" t="s">
        <v>878</v>
      </c>
      <c r="D685" s="22" t="s">
        <v>430</v>
      </c>
      <c r="E685" s="22" t="s">
        <v>688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1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0">
        <f t="shared" si="30"/>
        <v>2</v>
      </c>
      <c r="BH685" s="16">
        <v>3853</v>
      </c>
      <c r="BI685" s="14">
        <f t="shared" si="31"/>
        <v>51.90760446405398</v>
      </c>
      <c r="BJ685" s="18" t="str">
        <f t="shared" si="32"/>
        <v>Baixa</v>
      </c>
      <c r="BK685" s="3" t="s">
        <v>885</v>
      </c>
    </row>
    <row r="686" spans="1:63" ht="15.75">
      <c r="A686" s="24">
        <v>682</v>
      </c>
      <c r="B686" s="22">
        <v>315935</v>
      </c>
      <c r="C686" s="13" t="s">
        <v>873</v>
      </c>
      <c r="D686" s="22" t="s">
        <v>228</v>
      </c>
      <c r="E686" s="22" t="s">
        <v>689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1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0">
        <f t="shared" si="30"/>
        <v>1</v>
      </c>
      <c r="BH686" s="16">
        <v>7696</v>
      </c>
      <c r="BI686" s="14">
        <f t="shared" si="31"/>
        <v>12.993762993762994</v>
      </c>
      <c r="BJ686" s="18" t="str">
        <f t="shared" si="32"/>
        <v>Baixa</v>
      </c>
      <c r="BK686" s="3" t="s">
        <v>885</v>
      </c>
    </row>
    <row r="687" spans="1:63" ht="15.75">
      <c r="A687" s="24">
        <v>683</v>
      </c>
      <c r="B687" s="22">
        <v>315940</v>
      </c>
      <c r="C687" s="13" t="s">
        <v>879</v>
      </c>
      <c r="D687" s="22" t="s">
        <v>75</v>
      </c>
      <c r="E687" s="22" t="s">
        <v>866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0">
        <f t="shared" si="30"/>
        <v>0</v>
      </c>
      <c r="BH687" s="16">
        <v>3971</v>
      </c>
      <c r="BI687" s="14">
        <f t="shared" si="31"/>
        <v>0</v>
      </c>
      <c r="BJ687" s="18" t="str">
        <f t="shared" si="32"/>
        <v>Silencioso</v>
      </c>
      <c r="BK687" s="3" t="s">
        <v>885</v>
      </c>
    </row>
    <row r="688" spans="1:63" ht="15.75">
      <c r="A688" s="24">
        <v>684</v>
      </c>
      <c r="B688" s="22">
        <v>315950</v>
      </c>
      <c r="C688" s="13" t="s">
        <v>873</v>
      </c>
      <c r="D688" s="22" t="s">
        <v>327</v>
      </c>
      <c r="E688" s="22" t="s">
        <v>690</v>
      </c>
      <c r="F688" s="18">
        <v>0</v>
      </c>
      <c r="G688" s="18">
        <v>0</v>
      </c>
      <c r="H688" s="18">
        <v>0</v>
      </c>
      <c r="I688" s="18">
        <v>0</v>
      </c>
      <c r="J688" s="18">
        <v>1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1</v>
      </c>
      <c r="AA688" s="18">
        <v>2</v>
      </c>
      <c r="AB688" s="18">
        <v>1</v>
      </c>
      <c r="AC688" s="18">
        <v>0</v>
      </c>
      <c r="AD688" s="18">
        <v>0</v>
      </c>
      <c r="AE688" s="18">
        <v>0</v>
      </c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0">
        <f t="shared" si="30"/>
        <v>5</v>
      </c>
      <c r="BH688" s="16">
        <v>2438</v>
      </c>
      <c r="BI688" s="14">
        <f t="shared" si="31"/>
        <v>205.08613617719442</v>
      </c>
      <c r="BJ688" s="18" t="str">
        <f t="shared" si="32"/>
        <v>Média</v>
      </c>
      <c r="BK688" s="3" t="s">
        <v>885</v>
      </c>
    </row>
    <row r="689" spans="1:63" ht="15.75">
      <c r="A689" s="24">
        <v>685</v>
      </c>
      <c r="B689" s="22">
        <v>315960</v>
      </c>
      <c r="C689" s="13" t="s">
        <v>877</v>
      </c>
      <c r="D689" s="22" t="s">
        <v>623</v>
      </c>
      <c r="E689" s="22" t="s">
        <v>691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3</v>
      </c>
      <c r="L689" s="18">
        <v>0</v>
      </c>
      <c r="M689" s="18">
        <v>0</v>
      </c>
      <c r="N689" s="18">
        <v>0</v>
      </c>
      <c r="O689" s="18">
        <v>2</v>
      </c>
      <c r="P689" s="18">
        <v>0</v>
      </c>
      <c r="Q689" s="18">
        <v>3</v>
      </c>
      <c r="R689" s="18">
        <v>3</v>
      </c>
      <c r="S689" s="18">
        <v>5</v>
      </c>
      <c r="T689" s="18">
        <v>0</v>
      </c>
      <c r="U689" s="18">
        <v>4</v>
      </c>
      <c r="V689" s="18">
        <v>4</v>
      </c>
      <c r="W689" s="18">
        <v>2</v>
      </c>
      <c r="X689" s="18">
        <v>3</v>
      </c>
      <c r="Y689" s="18">
        <v>6</v>
      </c>
      <c r="Z689" s="18">
        <v>4</v>
      </c>
      <c r="AA689" s="18">
        <v>1</v>
      </c>
      <c r="AB689" s="18">
        <v>3</v>
      </c>
      <c r="AC689" s="18">
        <v>0</v>
      </c>
      <c r="AD689" s="18">
        <v>0</v>
      </c>
      <c r="AE689" s="18">
        <v>0</v>
      </c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0">
        <f t="shared" si="30"/>
        <v>43</v>
      </c>
      <c r="BH689" s="16">
        <v>4807</v>
      </c>
      <c r="BI689" s="14">
        <f t="shared" si="31"/>
        <v>894.5288121489494</v>
      </c>
      <c r="BJ689" s="18" t="str">
        <f t="shared" si="32"/>
        <v>Muito Alta</v>
      </c>
      <c r="BK689" s="3" t="s">
        <v>885</v>
      </c>
    </row>
    <row r="690" spans="1:63" ht="15.75">
      <c r="A690" s="24">
        <v>686</v>
      </c>
      <c r="B690" s="22">
        <v>315970</v>
      </c>
      <c r="C690" s="13" t="s">
        <v>880</v>
      </c>
      <c r="D690" s="22" t="s">
        <v>572</v>
      </c>
      <c r="E690" s="22" t="s">
        <v>692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1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2</v>
      </c>
      <c r="AC690" s="18">
        <v>0</v>
      </c>
      <c r="AD690" s="18">
        <v>0</v>
      </c>
      <c r="AE690" s="18">
        <v>0</v>
      </c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0">
        <f t="shared" si="30"/>
        <v>3</v>
      </c>
      <c r="BH690" s="16">
        <v>8681</v>
      </c>
      <c r="BI690" s="14">
        <f t="shared" si="31"/>
        <v>34.558230618592326</v>
      </c>
      <c r="BJ690" s="18" t="str">
        <f t="shared" si="32"/>
        <v>Baixa</v>
      </c>
      <c r="BK690" s="3" t="s">
        <v>885</v>
      </c>
    </row>
    <row r="691" spans="1:63" ht="15.75">
      <c r="A691" s="24">
        <v>687</v>
      </c>
      <c r="B691" s="22">
        <v>315980</v>
      </c>
      <c r="C691" s="13" t="s">
        <v>870</v>
      </c>
      <c r="D691" s="22" t="s">
        <v>398</v>
      </c>
      <c r="E691" s="22" t="s">
        <v>693</v>
      </c>
      <c r="F691" s="18">
        <v>1</v>
      </c>
      <c r="G691" s="18">
        <v>1</v>
      </c>
      <c r="H691" s="18">
        <v>0</v>
      </c>
      <c r="I691" s="18">
        <v>1</v>
      </c>
      <c r="J691" s="18">
        <v>5</v>
      </c>
      <c r="K691" s="18">
        <v>0</v>
      </c>
      <c r="L691" s="18">
        <v>2</v>
      </c>
      <c r="M691" s="18">
        <v>0</v>
      </c>
      <c r="N691" s="18">
        <v>2</v>
      </c>
      <c r="O691" s="18">
        <v>2</v>
      </c>
      <c r="P691" s="18">
        <v>4</v>
      </c>
      <c r="Q691" s="18">
        <v>7</v>
      </c>
      <c r="R691" s="18">
        <v>16</v>
      </c>
      <c r="S691" s="18">
        <v>18</v>
      </c>
      <c r="T691" s="18">
        <v>29</v>
      </c>
      <c r="U691" s="18">
        <v>22</v>
      </c>
      <c r="V691" s="18">
        <v>17</v>
      </c>
      <c r="W691" s="18">
        <v>11</v>
      </c>
      <c r="X691" s="18">
        <v>20</v>
      </c>
      <c r="Y691" s="18">
        <v>11</v>
      </c>
      <c r="Z691" s="18">
        <v>4</v>
      </c>
      <c r="AA691" s="18">
        <v>7</v>
      </c>
      <c r="AB691" s="18">
        <v>5</v>
      </c>
      <c r="AC691" s="18">
        <v>1</v>
      </c>
      <c r="AD691" s="18">
        <v>0</v>
      </c>
      <c r="AE691" s="18">
        <v>0</v>
      </c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0">
        <f t="shared" si="30"/>
        <v>186</v>
      </c>
      <c r="BH691" s="16">
        <v>33934</v>
      </c>
      <c r="BI691" s="14">
        <f t="shared" si="31"/>
        <v>548.1228266635234</v>
      </c>
      <c r="BJ691" s="18" t="str">
        <f t="shared" si="32"/>
        <v>Muito Alta</v>
      </c>
      <c r="BK691" s="3" t="s">
        <v>886</v>
      </c>
    </row>
    <row r="692" spans="1:63" ht="15.75">
      <c r="A692" s="24">
        <v>688</v>
      </c>
      <c r="B692" s="22">
        <v>315830</v>
      </c>
      <c r="C692" s="13" t="s">
        <v>877</v>
      </c>
      <c r="D692" s="22" t="s">
        <v>840</v>
      </c>
      <c r="E692" s="22" t="s">
        <v>694</v>
      </c>
      <c r="F692" s="18">
        <v>0</v>
      </c>
      <c r="G692" s="18">
        <v>1</v>
      </c>
      <c r="H692" s="18">
        <v>0</v>
      </c>
      <c r="I692" s="18">
        <v>1</v>
      </c>
      <c r="J692" s="18">
        <v>1</v>
      </c>
      <c r="K692" s="18">
        <v>0</v>
      </c>
      <c r="L692" s="18">
        <v>0</v>
      </c>
      <c r="M692" s="18">
        <v>1</v>
      </c>
      <c r="N692" s="18">
        <v>0</v>
      </c>
      <c r="O692" s="18">
        <v>0</v>
      </c>
      <c r="P692" s="18">
        <v>1</v>
      </c>
      <c r="Q692" s="18">
        <v>0</v>
      </c>
      <c r="R692" s="18">
        <v>1</v>
      </c>
      <c r="S692" s="18">
        <v>5</v>
      </c>
      <c r="T692" s="18">
        <v>1</v>
      </c>
      <c r="U692" s="18">
        <v>0</v>
      </c>
      <c r="V692" s="18">
        <v>3</v>
      </c>
      <c r="W692" s="18">
        <v>4</v>
      </c>
      <c r="X692" s="18">
        <v>2</v>
      </c>
      <c r="Y692" s="18">
        <v>2</v>
      </c>
      <c r="Z692" s="18">
        <v>7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0">
        <f t="shared" si="30"/>
        <v>30</v>
      </c>
      <c r="BH692" s="16">
        <v>4274</v>
      </c>
      <c r="BI692" s="14">
        <f t="shared" si="31"/>
        <v>701.9185774450164</v>
      </c>
      <c r="BJ692" s="18" t="str">
        <f t="shared" si="32"/>
        <v>Muito Alta</v>
      </c>
      <c r="BK692" s="3" t="s">
        <v>885</v>
      </c>
    </row>
    <row r="693" spans="1:63" ht="15.75">
      <c r="A693" s="24">
        <v>689</v>
      </c>
      <c r="B693" s="22">
        <v>315840</v>
      </c>
      <c r="C693" s="13" t="s">
        <v>878</v>
      </c>
      <c r="D693" s="22" t="s">
        <v>450</v>
      </c>
      <c r="E693" s="22" t="s">
        <v>695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0</v>
      </c>
      <c r="Y693" s="18">
        <v>5</v>
      </c>
      <c r="Z693" s="18">
        <v>2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0">
        <f t="shared" si="30"/>
        <v>8</v>
      </c>
      <c r="BH693" s="16">
        <v>3789</v>
      </c>
      <c r="BI693" s="14">
        <f t="shared" si="31"/>
        <v>211.1375032990235</v>
      </c>
      <c r="BJ693" s="18" t="str">
        <f t="shared" si="32"/>
        <v>Média</v>
      </c>
      <c r="BK693" s="3" t="s">
        <v>885</v>
      </c>
    </row>
    <row r="694" spans="1:63" ht="15.75">
      <c r="A694" s="24">
        <v>690</v>
      </c>
      <c r="B694" s="22">
        <v>315850</v>
      </c>
      <c r="C694" s="13" t="s">
        <v>871</v>
      </c>
      <c r="D694" s="22" t="s">
        <v>795</v>
      </c>
      <c r="E694" s="22" t="s">
        <v>696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2</v>
      </c>
      <c r="N694" s="18">
        <v>0</v>
      </c>
      <c r="O694" s="18">
        <v>0</v>
      </c>
      <c r="P694" s="18">
        <v>1</v>
      </c>
      <c r="Q694" s="18">
        <v>1</v>
      </c>
      <c r="R694" s="18">
        <v>3</v>
      </c>
      <c r="S694" s="18">
        <v>6</v>
      </c>
      <c r="T694" s="18">
        <v>8</v>
      </c>
      <c r="U694" s="18">
        <v>7</v>
      </c>
      <c r="V694" s="18">
        <v>5</v>
      </c>
      <c r="W694" s="18">
        <v>6</v>
      </c>
      <c r="X694" s="18">
        <v>9</v>
      </c>
      <c r="Y694" s="18">
        <v>14</v>
      </c>
      <c r="Z694" s="18">
        <v>13</v>
      </c>
      <c r="AA694" s="18">
        <v>6</v>
      </c>
      <c r="AB694" s="18">
        <v>2</v>
      </c>
      <c r="AC694" s="18">
        <v>0</v>
      </c>
      <c r="AD694" s="18">
        <v>0</v>
      </c>
      <c r="AE694" s="18">
        <v>0</v>
      </c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0">
        <f t="shared" si="30"/>
        <v>83</v>
      </c>
      <c r="BH694" s="16">
        <v>8974</v>
      </c>
      <c r="BI694" s="14">
        <f t="shared" si="31"/>
        <v>924.8941386226877</v>
      </c>
      <c r="BJ694" s="18" t="str">
        <f t="shared" si="32"/>
        <v>Muito Alta</v>
      </c>
      <c r="BK694" s="3" t="s">
        <v>885</v>
      </c>
    </row>
    <row r="695" spans="1:63" ht="15.75">
      <c r="A695" s="24">
        <v>691</v>
      </c>
      <c r="B695" s="22">
        <v>315860</v>
      </c>
      <c r="C695" s="13" t="s">
        <v>878</v>
      </c>
      <c r="D695" s="22" t="s">
        <v>430</v>
      </c>
      <c r="E695" s="22" t="s">
        <v>697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1</v>
      </c>
      <c r="N695" s="18">
        <v>0</v>
      </c>
      <c r="O695" s="18">
        <v>0</v>
      </c>
      <c r="P695" s="18">
        <v>1</v>
      </c>
      <c r="Q695" s="18">
        <v>0</v>
      </c>
      <c r="R695" s="18">
        <v>1</v>
      </c>
      <c r="S695" s="18">
        <v>0</v>
      </c>
      <c r="T695" s="18">
        <v>0</v>
      </c>
      <c r="U695" s="18">
        <v>0</v>
      </c>
      <c r="V695" s="18">
        <v>4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0">
        <f t="shared" si="30"/>
        <v>7</v>
      </c>
      <c r="BH695" s="16">
        <v>4905</v>
      </c>
      <c r="BI695" s="14">
        <f t="shared" si="31"/>
        <v>142.71151885830784</v>
      </c>
      <c r="BJ695" s="18" t="str">
        <f t="shared" si="32"/>
        <v>Média</v>
      </c>
      <c r="BK695" s="3" t="s">
        <v>885</v>
      </c>
    </row>
    <row r="696" spans="1:63" ht="15.75">
      <c r="A696" s="24">
        <v>692</v>
      </c>
      <c r="B696" s="22">
        <v>315870</v>
      </c>
      <c r="C696" s="13" t="s">
        <v>879</v>
      </c>
      <c r="D696" s="22" t="s">
        <v>75</v>
      </c>
      <c r="E696" s="22" t="s">
        <v>698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0">
        <f t="shared" si="30"/>
        <v>0</v>
      </c>
      <c r="BH696" s="16">
        <v>7155</v>
      </c>
      <c r="BI696" s="14">
        <f t="shared" si="31"/>
        <v>0</v>
      </c>
      <c r="BJ696" s="18" t="str">
        <f t="shared" si="32"/>
        <v>Silencioso</v>
      </c>
      <c r="BK696" s="3" t="s">
        <v>885</v>
      </c>
    </row>
    <row r="697" spans="1:63" ht="15.75">
      <c r="A697" s="24">
        <v>693</v>
      </c>
      <c r="B697" s="22">
        <v>315880</v>
      </c>
      <c r="C697" s="13" t="s">
        <v>875</v>
      </c>
      <c r="D697" s="22" t="s">
        <v>262</v>
      </c>
      <c r="E697" s="22" t="s">
        <v>699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1</v>
      </c>
      <c r="R697" s="18">
        <v>1</v>
      </c>
      <c r="S697" s="18">
        <v>1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0">
        <f t="shared" si="30"/>
        <v>3</v>
      </c>
      <c r="BH697" s="16">
        <v>3449</v>
      </c>
      <c r="BI697" s="14">
        <f t="shared" si="31"/>
        <v>86.98173383589446</v>
      </c>
      <c r="BJ697" s="18" t="str">
        <f t="shared" si="32"/>
        <v>Baixa</v>
      </c>
      <c r="BK697" s="3" t="s">
        <v>885</v>
      </c>
    </row>
    <row r="698" spans="1:63" ht="15.75">
      <c r="A698" s="24">
        <v>694</v>
      </c>
      <c r="B698" s="22">
        <v>315890</v>
      </c>
      <c r="C698" s="13" t="s">
        <v>872</v>
      </c>
      <c r="D698" s="22" t="s">
        <v>466</v>
      </c>
      <c r="E698" s="22" t="s">
        <v>700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  <c r="AE698" s="18">
        <v>0</v>
      </c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0">
        <f t="shared" si="30"/>
        <v>1</v>
      </c>
      <c r="BH698" s="16">
        <v>5522</v>
      </c>
      <c r="BI698" s="14">
        <f t="shared" si="31"/>
        <v>18.109380659181458</v>
      </c>
      <c r="BJ698" s="18" t="str">
        <f t="shared" si="32"/>
        <v>Baixa</v>
      </c>
      <c r="BK698" s="3" t="s">
        <v>885</v>
      </c>
    </row>
    <row r="699" spans="1:63" ht="15.75">
      <c r="A699" s="24">
        <v>695</v>
      </c>
      <c r="B699" s="22">
        <v>315895</v>
      </c>
      <c r="C699" s="13" t="s">
        <v>873</v>
      </c>
      <c r="D699" s="22" t="s">
        <v>228</v>
      </c>
      <c r="E699" s="22" t="s">
        <v>701</v>
      </c>
      <c r="F699" s="18">
        <v>1</v>
      </c>
      <c r="G699" s="18">
        <v>1</v>
      </c>
      <c r="H699" s="18">
        <v>3</v>
      </c>
      <c r="I699" s="18">
        <v>1</v>
      </c>
      <c r="J699" s="18">
        <v>1</v>
      </c>
      <c r="K699" s="18">
        <v>0</v>
      </c>
      <c r="L699" s="18">
        <v>0</v>
      </c>
      <c r="M699" s="18">
        <v>4</v>
      </c>
      <c r="N699" s="18">
        <v>1</v>
      </c>
      <c r="O699" s="18">
        <v>0</v>
      </c>
      <c r="P699" s="18">
        <v>2</v>
      </c>
      <c r="Q699" s="18">
        <v>5</v>
      </c>
      <c r="R699" s="18">
        <v>5</v>
      </c>
      <c r="S699" s="18">
        <v>3</v>
      </c>
      <c r="T699" s="18">
        <v>5</v>
      </c>
      <c r="U699" s="18">
        <v>2</v>
      </c>
      <c r="V699" s="18">
        <v>3</v>
      </c>
      <c r="W699" s="18">
        <v>5</v>
      </c>
      <c r="X699" s="18">
        <v>7</v>
      </c>
      <c r="Y699" s="18">
        <v>5</v>
      </c>
      <c r="Z699" s="18">
        <v>16</v>
      </c>
      <c r="AA699" s="18">
        <v>11</v>
      </c>
      <c r="AB699" s="18">
        <v>6</v>
      </c>
      <c r="AC699" s="18">
        <v>3</v>
      </c>
      <c r="AD699" s="18">
        <v>0</v>
      </c>
      <c r="AE699" s="18">
        <v>0</v>
      </c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0">
        <f t="shared" si="30"/>
        <v>90</v>
      </c>
      <c r="BH699" s="16">
        <v>42751</v>
      </c>
      <c r="BI699" s="14">
        <f t="shared" si="31"/>
        <v>210.5213913124839</v>
      </c>
      <c r="BJ699" s="18" t="str">
        <f t="shared" si="32"/>
        <v>Média</v>
      </c>
      <c r="BK699" s="3" t="s">
        <v>886</v>
      </c>
    </row>
    <row r="700" spans="1:63" ht="15.75">
      <c r="A700" s="24">
        <v>696</v>
      </c>
      <c r="B700" s="22">
        <v>315900</v>
      </c>
      <c r="C700" s="13" t="s">
        <v>871</v>
      </c>
      <c r="D700" s="22" t="s">
        <v>80</v>
      </c>
      <c r="E700" s="22" t="s">
        <v>702</v>
      </c>
      <c r="F700" s="18">
        <v>0</v>
      </c>
      <c r="G700" s="18">
        <v>1</v>
      </c>
      <c r="H700" s="18">
        <v>1</v>
      </c>
      <c r="I700" s="18">
        <v>1</v>
      </c>
      <c r="J700" s="18">
        <v>0</v>
      </c>
      <c r="K700" s="18">
        <v>1</v>
      </c>
      <c r="L700" s="18">
        <v>1</v>
      </c>
      <c r="M700" s="18">
        <v>1</v>
      </c>
      <c r="N700" s="18">
        <v>1</v>
      </c>
      <c r="O700" s="18">
        <v>0</v>
      </c>
      <c r="P700" s="18">
        <v>0</v>
      </c>
      <c r="Q700" s="18">
        <v>0</v>
      </c>
      <c r="R700" s="18">
        <v>6</v>
      </c>
      <c r="S700" s="18">
        <v>1</v>
      </c>
      <c r="T700" s="18">
        <v>3</v>
      </c>
      <c r="U700" s="18">
        <v>7</v>
      </c>
      <c r="V700" s="18">
        <v>18</v>
      </c>
      <c r="W700" s="18">
        <v>11</v>
      </c>
      <c r="X700" s="18">
        <v>17</v>
      </c>
      <c r="Y700" s="18">
        <v>9</v>
      </c>
      <c r="Z700" s="18">
        <v>11</v>
      </c>
      <c r="AA700" s="18">
        <v>13</v>
      </c>
      <c r="AB700" s="18">
        <v>6</v>
      </c>
      <c r="AC700" s="18">
        <v>6</v>
      </c>
      <c r="AD700" s="18">
        <v>0</v>
      </c>
      <c r="AE700" s="18">
        <v>0</v>
      </c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0">
        <f t="shared" si="30"/>
        <v>115</v>
      </c>
      <c r="BH700" s="16">
        <v>3343</v>
      </c>
      <c r="BI700" s="14">
        <f t="shared" si="31"/>
        <v>3440.0239306012563</v>
      </c>
      <c r="BJ700" s="18" t="str">
        <f t="shared" si="32"/>
        <v>Muito Alta</v>
      </c>
      <c r="BK700" s="3" t="s">
        <v>885</v>
      </c>
    </row>
    <row r="701" spans="1:63" ht="15.75">
      <c r="A701" s="24">
        <v>697</v>
      </c>
      <c r="B701" s="22">
        <v>315910</v>
      </c>
      <c r="C701" s="13" t="s">
        <v>879</v>
      </c>
      <c r="D701" s="22" t="s">
        <v>75</v>
      </c>
      <c r="E701" s="22" t="s">
        <v>703</v>
      </c>
      <c r="F701" s="18">
        <v>0</v>
      </c>
      <c r="G701" s="18">
        <v>0</v>
      </c>
      <c r="H701" s="18">
        <v>0</v>
      </c>
      <c r="I701" s="18">
        <v>1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1</v>
      </c>
      <c r="S701" s="18">
        <v>0</v>
      </c>
      <c r="T701" s="18">
        <v>2</v>
      </c>
      <c r="U701" s="18">
        <v>2</v>
      </c>
      <c r="V701" s="18">
        <v>0</v>
      </c>
      <c r="W701" s="18">
        <v>0</v>
      </c>
      <c r="X701" s="18">
        <v>0</v>
      </c>
      <c r="Y701" s="18">
        <v>1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0">
        <f t="shared" si="30"/>
        <v>7</v>
      </c>
      <c r="BH701" s="16">
        <v>19608</v>
      </c>
      <c r="BI701" s="14">
        <f t="shared" si="31"/>
        <v>35.69971440228478</v>
      </c>
      <c r="BJ701" s="18" t="str">
        <f t="shared" si="32"/>
        <v>Baixa</v>
      </c>
      <c r="BK701" s="3" t="s">
        <v>885</v>
      </c>
    </row>
    <row r="702" spans="1:63" ht="15.75">
      <c r="A702" s="24">
        <v>698</v>
      </c>
      <c r="B702" s="22">
        <v>315990</v>
      </c>
      <c r="C702" s="13" t="s">
        <v>875</v>
      </c>
      <c r="D702" s="22" t="s">
        <v>262</v>
      </c>
      <c r="E702" s="22" t="s">
        <v>704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2</v>
      </c>
      <c r="L702" s="18">
        <v>1</v>
      </c>
      <c r="M702" s="18">
        <v>2</v>
      </c>
      <c r="N702" s="18">
        <v>0</v>
      </c>
      <c r="O702" s="18">
        <v>2</v>
      </c>
      <c r="P702" s="18">
        <v>0</v>
      </c>
      <c r="Q702" s="18">
        <v>1</v>
      </c>
      <c r="R702" s="18">
        <v>2</v>
      </c>
      <c r="S702" s="18">
        <v>9</v>
      </c>
      <c r="T702" s="18">
        <v>5</v>
      </c>
      <c r="U702" s="18">
        <v>14</v>
      </c>
      <c r="V702" s="18">
        <v>19</v>
      </c>
      <c r="W702" s="18">
        <v>11</v>
      </c>
      <c r="X702" s="18">
        <v>10</v>
      </c>
      <c r="Y702" s="18">
        <v>11</v>
      </c>
      <c r="Z702" s="18">
        <v>10</v>
      </c>
      <c r="AA702" s="18">
        <v>9</v>
      </c>
      <c r="AB702" s="18">
        <v>5</v>
      </c>
      <c r="AC702" s="18">
        <v>6</v>
      </c>
      <c r="AD702" s="18">
        <v>0</v>
      </c>
      <c r="AE702" s="18">
        <v>0</v>
      </c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0">
        <f t="shared" si="30"/>
        <v>119</v>
      </c>
      <c r="BH702" s="16">
        <v>18434</v>
      </c>
      <c r="BI702" s="14">
        <f t="shared" si="31"/>
        <v>645.546273190843</v>
      </c>
      <c r="BJ702" s="18" t="str">
        <f t="shared" si="32"/>
        <v>Muito Alta</v>
      </c>
      <c r="BK702" s="3" t="s">
        <v>885</v>
      </c>
    </row>
    <row r="703" spans="1:63" ht="15.75">
      <c r="A703" s="24">
        <v>699</v>
      </c>
      <c r="B703" s="22">
        <v>316000</v>
      </c>
      <c r="C703" s="13" t="s">
        <v>878</v>
      </c>
      <c r="D703" s="22" t="s">
        <v>450</v>
      </c>
      <c r="E703" s="22" t="s">
        <v>705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1</v>
      </c>
      <c r="T703" s="18">
        <v>1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0">
        <f t="shared" si="30"/>
        <v>2</v>
      </c>
      <c r="BH703" s="16">
        <v>3602</v>
      </c>
      <c r="BI703" s="14">
        <f t="shared" si="31"/>
        <v>55.52470849528041</v>
      </c>
      <c r="BJ703" s="18" t="str">
        <f t="shared" si="32"/>
        <v>Baixa</v>
      </c>
      <c r="BK703" s="3" t="s">
        <v>885</v>
      </c>
    </row>
    <row r="704" spans="1:63" ht="15.75">
      <c r="A704" s="24">
        <v>700</v>
      </c>
      <c r="B704" s="22">
        <v>316010</v>
      </c>
      <c r="C704" s="13" t="s">
        <v>872</v>
      </c>
      <c r="D704" s="22" t="s">
        <v>617</v>
      </c>
      <c r="E704" s="22" t="s">
        <v>706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1</v>
      </c>
      <c r="T704" s="18">
        <v>0</v>
      </c>
      <c r="U704" s="18">
        <v>2</v>
      </c>
      <c r="V704" s="18">
        <v>4</v>
      </c>
      <c r="W704" s="18">
        <v>4</v>
      </c>
      <c r="X704" s="18">
        <v>5</v>
      </c>
      <c r="Y704" s="18">
        <v>4</v>
      </c>
      <c r="Z704" s="18">
        <v>7</v>
      </c>
      <c r="AA704" s="18">
        <v>0</v>
      </c>
      <c r="AB704" s="18">
        <v>1</v>
      </c>
      <c r="AC704" s="18">
        <v>0</v>
      </c>
      <c r="AD704" s="18">
        <v>0</v>
      </c>
      <c r="AE704" s="18">
        <v>0</v>
      </c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0">
        <f t="shared" si="30"/>
        <v>28</v>
      </c>
      <c r="BH704" s="16">
        <v>3937</v>
      </c>
      <c r="BI704" s="14">
        <f t="shared" si="31"/>
        <v>711.2014224028449</v>
      </c>
      <c r="BJ704" s="18" t="str">
        <f t="shared" si="32"/>
        <v>Muito Alta</v>
      </c>
      <c r="BK704" s="3" t="s">
        <v>885</v>
      </c>
    </row>
    <row r="705" spans="1:63" ht="15.75">
      <c r="A705" s="24">
        <v>701</v>
      </c>
      <c r="B705" s="22">
        <v>316020</v>
      </c>
      <c r="C705" s="13" t="s">
        <v>418</v>
      </c>
      <c r="D705" s="22" t="s">
        <v>255</v>
      </c>
      <c r="E705" s="22" t="s">
        <v>707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4</v>
      </c>
      <c r="S705" s="18">
        <v>0</v>
      </c>
      <c r="T705" s="18">
        <v>6</v>
      </c>
      <c r="U705" s="18">
        <v>3</v>
      </c>
      <c r="V705" s="18">
        <v>1</v>
      </c>
      <c r="W705" s="18">
        <v>8</v>
      </c>
      <c r="X705" s="18">
        <v>5</v>
      </c>
      <c r="Y705" s="18">
        <v>1</v>
      </c>
      <c r="Z705" s="18">
        <v>3</v>
      </c>
      <c r="AA705" s="18">
        <v>1</v>
      </c>
      <c r="AB705" s="18">
        <v>0</v>
      </c>
      <c r="AC705" s="18">
        <v>1</v>
      </c>
      <c r="AD705" s="18">
        <v>0</v>
      </c>
      <c r="AE705" s="18">
        <v>0</v>
      </c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0">
        <f t="shared" si="30"/>
        <v>33</v>
      </c>
      <c r="BH705" s="16">
        <v>3877</v>
      </c>
      <c r="BI705" s="14">
        <f t="shared" si="31"/>
        <v>851.1735878256384</v>
      </c>
      <c r="BJ705" s="18" t="str">
        <f t="shared" si="32"/>
        <v>Muito Alta</v>
      </c>
      <c r="BK705" s="3" t="s">
        <v>885</v>
      </c>
    </row>
    <row r="706" spans="1:63" ht="15.75">
      <c r="A706" s="24">
        <v>702</v>
      </c>
      <c r="B706" s="22">
        <v>316030</v>
      </c>
      <c r="C706" s="13" t="s">
        <v>876</v>
      </c>
      <c r="D706" s="22" t="s">
        <v>579</v>
      </c>
      <c r="E706" s="22" t="s">
        <v>708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2</v>
      </c>
      <c r="X706" s="18">
        <v>1</v>
      </c>
      <c r="Y706" s="18">
        <v>2</v>
      </c>
      <c r="Z706" s="18">
        <v>0</v>
      </c>
      <c r="AA706" s="18">
        <v>1</v>
      </c>
      <c r="AB706" s="18">
        <v>4</v>
      </c>
      <c r="AC706" s="18">
        <v>5</v>
      </c>
      <c r="AD706" s="18">
        <v>1</v>
      </c>
      <c r="AE706" s="18">
        <v>0</v>
      </c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0">
        <f t="shared" si="30"/>
        <v>16</v>
      </c>
      <c r="BH706" s="16">
        <v>11677</v>
      </c>
      <c r="BI706" s="14">
        <f t="shared" si="31"/>
        <v>137.02149524706687</v>
      </c>
      <c r="BJ706" s="18" t="str">
        <f t="shared" si="32"/>
        <v>Média</v>
      </c>
      <c r="BK706" s="3" t="s">
        <v>885</v>
      </c>
    </row>
    <row r="707" spans="1:63" ht="15.75">
      <c r="A707" s="24">
        <v>703</v>
      </c>
      <c r="B707" s="22">
        <v>316040</v>
      </c>
      <c r="C707" s="13" t="s">
        <v>875</v>
      </c>
      <c r="D707" s="22" t="s">
        <v>262</v>
      </c>
      <c r="E707" s="22" t="s">
        <v>709</v>
      </c>
      <c r="F707" s="18">
        <v>1</v>
      </c>
      <c r="G707" s="18">
        <v>0</v>
      </c>
      <c r="H707" s="18">
        <v>0</v>
      </c>
      <c r="I707" s="18">
        <v>4</v>
      </c>
      <c r="J707" s="18">
        <v>1</v>
      </c>
      <c r="K707" s="18">
        <v>2</v>
      </c>
      <c r="L707" s="18">
        <v>1</v>
      </c>
      <c r="M707" s="18">
        <v>1</v>
      </c>
      <c r="N707" s="18">
        <v>1</v>
      </c>
      <c r="O707" s="18">
        <v>2</v>
      </c>
      <c r="P707" s="18">
        <v>3</v>
      </c>
      <c r="Q707" s="18">
        <v>3</v>
      </c>
      <c r="R707" s="18">
        <v>9</v>
      </c>
      <c r="S707" s="18">
        <v>9</v>
      </c>
      <c r="T707" s="18">
        <v>8</v>
      </c>
      <c r="U707" s="18">
        <v>10</v>
      </c>
      <c r="V707" s="18">
        <v>12</v>
      </c>
      <c r="W707" s="18">
        <v>37</v>
      </c>
      <c r="X707" s="18">
        <v>43</v>
      </c>
      <c r="Y707" s="18">
        <v>34</v>
      </c>
      <c r="Z707" s="18">
        <v>37</v>
      </c>
      <c r="AA707" s="18">
        <v>19</v>
      </c>
      <c r="AB707" s="18">
        <v>31</v>
      </c>
      <c r="AC707" s="18">
        <v>9</v>
      </c>
      <c r="AD707" s="18">
        <v>1</v>
      </c>
      <c r="AE707" s="18">
        <v>0</v>
      </c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0">
        <f t="shared" si="30"/>
        <v>278</v>
      </c>
      <c r="BH707" s="16">
        <v>28054</v>
      </c>
      <c r="BI707" s="14">
        <f t="shared" si="31"/>
        <v>990.9460326513154</v>
      </c>
      <c r="BJ707" s="18" t="str">
        <f t="shared" si="32"/>
        <v>Muito Alta</v>
      </c>
      <c r="BK707" s="3" t="s">
        <v>886</v>
      </c>
    </row>
    <row r="708" spans="1:63" ht="15.75">
      <c r="A708" s="24">
        <v>704</v>
      </c>
      <c r="B708" s="22">
        <v>316045</v>
      </c>
      <c r="C708" s="13" t="s">
        <v>881</v>
      </c>
      <c r="D708" s="22" t="s">
        <v>512</v>
      </c>
      <c r="E708" s="22" t="s">
        <v>710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1</v>
      </c>
      <c r="Q708" s="18">
        <v>0</v>
      </c>
      <c r="R708" s="18">
        <v>2</v>
      </c>
      <c r="S708" s="18">
        <v>4</v>
      </c>
      <c r="T708" s="18">
        <v>3</v>
      </c>
      <c r="U708" s="18">
        <v>5</v>
      </c>
      <c r="V708" s="18">
        <v>8</v>
      </c>
      <c r="W708" s="18">
        <v>5</v>
      </c>
      <c r="X708" s="18">
        <v>3</v>
      </c>
      <c r="Y708" s="18">
        <v>2</v>
      </c>
      <c r="Z708" s="18">
        <v>0</v>
      </c>
      <c r="AA708" s="18">
        <v>0</v>
      </c>
      <c r="AB708" s="18">
        <v>2</v>
      </c>
      <c r="AC708" s="18">
        <v>0</v>
      </c>
      <c r="AD708" s="18">
        <v>0</v>
      </c>
      <c r="AE708" s="18">
        <v>0</v>
      </c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0">
        <f t="shared" si="30"/>
        <v>35</v>
      </c>
      <c r="BH708" s="16">
        <v>7256</v>
      </c>
      <c r="BI708" s="14">
        <f t="shared" si="31"/>
        <v>482.35942668136715</v>
      </c>
      <c r="BJ708" s="18" t="str">
        <f t="shared" si="32"/>
        <v>Alta</v>
      </c>
      <c r="BK708" s="3" t="s">
        <v>885</v>
      </c>
    </row>
    <row r="709" spans="1:63" ht="15.75">
      <c r="A709" s="24">
        <v>705</v>
      </c>
      <c r="B709" s="22">
        <v>316050</v>
      </c>
      <c r="C709" s="13" t="s">
        <v>871</v>
      </c>
      <c r="D709" s="22" t="s">
        <v>373</v>
      </c>
      <c r="E709" s="22" t="s">
        <v>711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0</v>
      </c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0">
        <f aca="true" t="shared" si="33" ref="BG709:BG772">SUM(F709:BF709)</f>
        <v>0</v>
      </c>
      <c r="BH709" s="16">
        <v>1770</v>
      </c>
      <c r="BI709" s="14">
        <f aca="true" t="shared" si="34" ref="BI709:BI772">BG709/BH709*100000</f>
        <v>0</v>
      </c>
      <c r="BJ709" s="18" t="str">
        <f aca="true" t="shared" si="35" ref="BJ709:BJ772">IF(BI709=0,"Silencioso",IF(AND(BI709&gt;0,BI709&lt;100),"Baixa",IF(AND(BI709&gt;=100,BI709&lt;300),"Média",IF(AND(BI709&gt;=300,BI709&lt;500),"Alta",IF(BI709&gt;=500,"Muito Alta","Avaliar")))))</f>
        <v>Silencioso</v>
      </c>
      <c r="BK709" s="3" t="s">
        <v>885</v>
      </c>
    </row>
    <row r="710" spans="1:63" ht="15.75">
      <c r="A710" s="24">
        <v>706</v>
      </c>
      <c r="B710" s="22">
        <v>316060</v>
      </c>
      <c r="C710" s="13" t="s">
        <v>871</v>
      </c>
      <c r="D710" s="22" t="s">
        <v>795</v>
      </c>
      <c r="E710" s="22" t="s">
        <v>712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2</v>
      </c>
      <c r="M710" s="18">
        <v>1</v>
      </c>
      <c r="N710" s="18">
        <v>0</v>
      </c>
      <c r="O710" s="18">
        <v>0</v>
      </c>
      <c r="P710" s="18">
        <v>1</v>
      </c>
      <c r="Q710" s="18">
        <v>9</v>
      </c>
      <c r="R710" s="18">
        <v>9</v>
      </c>
      <c r="S710" s="18">
        <v>9</v>
      </c>
      <c r="T710" s="18">
        <v>8</v>
      </c>
      <c r="U710" s="18">
        <v>6</v>
      </c>
      <c r="V710" s="18">
        <v>1</v>
      </c>
      <c r="W710" s="18">
        <v>3</v>
      </c>
      <c r="X710" s="18">
        <v>0</v>
      </c>
      <c r="Y710" s="18">
        <v>1</v>
      </c>
      <c r="Z710" s="18">
        <v>2</v>
      </c>
      <c r="AA710" s="18">
        <v>0</v>
      </c>
      <c r="AB710" s="18">
        <v>0</v>
      </c>
      <c r="AC710" s="18">
        <v>1</v>
      </c>
      <c r="AD710" s="18">
        <v>0</v>
      </c>
      <c r="AE710" s="18">
        <v>0</v>
      </c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0">
        <f t="shared" si="33"/>
        <v>53</v>
      </c>
      <c r="BH710" s="16">
        <v>3109</v>
      </c>
      <c r="BI710" s="14">
        <f t="shared" si="34"/>
        <v>1704.728208427147</v>
      </c>
      <c r="BJ710" s="18" t="str">
        <f t="shared" si="35"/>
        <v>Muito Alta</v>
      </c>
      <c r="BK710" s="3" t="s">
        <v>885</v>
      </c>
    </row>
    <row r="711" spans="1:63" ht="15.75">
      <c r="A711" s="24">
        <v>707</v>
      </c>
      <c r="B711" s="22">
        <v>316070</v>
      </c>
      <c r="C711" s="13" t="s">
        <v>878</v>
      </c>
      <c r="D711" s="22" t="s">
        <v>430</v>
      </c>
      <c r="E711" s="22" t="s">
        <v>713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1</v>
      </c>
      <c r="O711" s="18">
        <v>1</v>
      </c>
      <c r="P711" s="18">
        <v>0</v>
      </c>
      <c r="Q711" s="18">
        <v>1</v>
      </c>
      <c r="R711" s="18">
        <v>0</v>
      </c>
      <c r="S711" s="18">
        <v>1</v>
      </c>
      <c r="T711" s="18">
        <v>0</v>
      </c>
      <c r="U711" s="18">
        <v>3</v>
      </c>
      <c r="V711" s="18">
        <v>2</v>
      </c>
      <c r="W711" s="18">
        <v>0</v>
      </c>
      <c r="X711" s="18">
        <v>6</v>
      </c>
      <c r="Y711" s="18">
        <v>5</v>
      </c>
      <c r="Z711" s="18">
        <v>6</v>
      </c>
      <c r="AA711" s="18">
        <v>4</v>
      </c>
      <c r="AB711" s="18">
        <v>0</v>
      </c>
      <c r="AC711" s="18">
        <v>0</v>
      </c>
      <c r="AD711" s="18">
        <v>0</v>
      </c>
      <c r="AE711" s="18">
        <v>0</v>
      </c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0">
        <f t="shared" si="33"/>
        <v>30</v>
      </c>
      <c r="BH711" s="16">
        <v>46555</v>
      </c>
      <c r="BI711" s="14">
        <f t="shared" si="34"/>
        <v>64.4399097841263</v>
      </c>
      <c r="BJ711" s="18" t="str">
        <f t="shared" si="35"/>
        <v>Baixa</v>
      </c>
      <c r="BK711" s="3" t="s">
        <v>886</v>
      </c>
    </row>
    <row r="712" spans="1:63" ht="15.75">
      <c r="A712" s="24">
        <v>708</v>
      </c>
      <c r="B712" s="22">
        <v>316080</v>
      </c>
      <c r="C712" s="13" t="s">
        <v>877</v>
      </c>
      <c r="D712" s="22" t="s">
        <v>840</v>
      </c>
      <c r="E712" s="22" t="s">
        <v>714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0">
        <f t="shared" si="33"/>
        <v>0</v>
      </c>
      <c r="BH712" s="16">
        <v>5220</v>
      </c>
      <c r="BI712" s="14">
        <f t="shared" si="34"/>
        <v>0</v>
      </c>
      <c r="BJ712" s="18" t="str">
        <f t="shared" si="35"/>
        <v>Silencioso</v>
      </c>
      <c r="BK712" s="3" t="s">
        <v>885</v>
      </c>
    </row>
    <row r="713" spans="1:63" ht="15.75">
      <c r="A713" s="24">
        <v>709</v>
      </c>
      <c r="B713" s="22">
        <v>316090</v>
      </c>
      <c r="C713" s="13" t="s">
        <v>879</v>
      </c>
      <c r="D713" s="22" t="s">
        <v>75</v>
      </c>
      <c r="E713" s="22" t="s">
        <v>715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1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1</v>
      </c>
      <c r="W713" s="18">
        <v>1</v>
      </c>
      <c r="X713" s="18">
        <v>0</v>
      </c>
      <c r="Y713" s="18">
        <v>1</v>
      </c>
      <c r="Z713" s="18">
        <v>4</v>
      </c>
      <c r="AA713" s="18">
        <v>3</v>
      </c>
      <c r="AB713" s="18">
        <v>0</v>
      </c>
      <c r="AC713" s="18">
        <v>0</v>
      </c>
      <c r="AD713" s="18">
        <v>0</v>
      </c>
      <c r="AE713" s="18">
        <v>0</v>
      </c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0">
        <f t="shared" si="33"/>
        <v>11</v>
      </c>
      <c r="BH713" s="16">
        <v>3721</v>
      </c>
      <c r="BI713" s="14">
        <f t="shared" si="34"/>
        <v>295.6194571351787</v>
      </c>
      <c r="BJ713" s="18" t="str">
        <f t="shared" si="35"/>
        <v>Média</v>
      </c>
      <c r="BK713" s="3" t="s">
        <v>885</v>
      </c>
    </row>
    <row r="714" spans="1:63" ht="15.75">
      <c r="A714" s="24">
        <v>710</v>
      </c>
      <c r="B714" s="22">
        <v>316095</v>
      </c>
      <c r="C714" s="13" t="s">
        <v>873</v>
      </c>
      <c r="D714" s="22" t="s">
        <v>228</v>
      </c>
      <c r="E714" s="22" t="s">
        <v>716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0">
        <f t="shared" si="33"/>
        <v>0</v>
      </c>
      <c r="BH714" s="16">
        <v>5630</v>
      </c>
      <c r="BI714" s="14">
        <f t="shared" si="34"/>
        <v>0</v>
      </c>
      <c r="BJ714" s="18" t="str">
        <f t="shared" si="35"/>
        <v>Silencioso</v>
      </c>
      <c r="BK714" s="3" t="s">
        <v>885</v>
      </c>
    </row>
    <row r="715" spans="1:63" ht="15.75">
      <c r="A715" s="24">
        <v>711</v>
      </c>
      <c r="B715" s="22">
        <v>316100</v>
      </c>
      <c r="C715" s="13" t="s">
        <v>871</v>
      </c>
      <c r="D715" s="22" t="s">
        <v>373</v>
      </c>
      <c r="E715" s="22" t="s">
        <v>717</v>
      </c>
      <c r="F715" s="18">
        <v>1</v>
      </c>
      <c r="G715" s="18">
        <v>0</v>
      </c>
      <c r="H715" s="18">
        <v>2</v>
      </c>
      <c r="I715" s="18">
        <v>1</v>
      </c>
      <c r="J715" s="18">
        <v>0</v>
      </c>
      <c r="K715" s="18">
        <v>2</v>
      </c>
      <c r="L715" s="18">
        <v>0</v>
      </c>
      <c r="M715" s="18">
        <v>2</v>
      </c>
      <c r="N715" s="18">
        <v>0</v>
      </c>
      <c r="O715" s="18">
        <v>0</v>
      </c>
      <c r="P715" s="18">
        <v>0</v>
      </c>
      <c r="Q715" s="18">
        <v>0</v>
      </c>
      <c r="R715" s="18">
        <v>1</v>
      </c>
      <c r="S715" s="18">
        <v>3</v>
      </c>
      <c r="T715" s="18">
        <v>3</v>
      </c>
      <c r="U715" s="18">
        <v>1</v>
      </c>
      <c r="V715" s="18">
        <v>4</v>
      </c>
      <c r="W715" s="18">
        <v>10</v>
      </c>
      <c r="X715" s="18">
        <v>12</v>
      </c>
      <c r="Y715" s="18">
        <v>11</v>
      </c>
      <c r="Z715" s="18">
        <v>9</v>
      </c>
      <c r="AA715" s="18">
        <v>10</v>
      </c>
      <c r="AB715" s="18">
        <v>13</v>
      </c>
      <c r="AC715" s="18">
        <v>2</v>
      </c>
      <c r="AD715" s="18">
        <v>0</v>
      </c>
      <c r="AE715" s="18">
        <v>0</v>
      </c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0">
        <f t="shared" si="33"/>
        <v>87</v>
      </c>
      <c r="BH715" s="16">
        <v>17393</v>
      </c>
      <c r="BI715" s="14">
        <f t="shared" si="34"/>
        <v>500.2012303800379</v>
      </c>
      <c r="BJ715" s="18" t="str">
        <f t="shared" si="35"/>
        <v>Muito Alta</v>
      </c>
      <c r="BK715" s="3" t="s">
        <v>885</v>
      </c>
    </row>
    <row r="716" spans="1:63" ht="15.75">
      <c r="A716" s="24">
        <v>712</v>
      </c>
      <c r="B716" s="22">
        <v>316105</v>
      </c>
      <c r="C716" s="13" t="s">
        <v>873</v>
      </c>
      <c r="D716" s="22" t="s">
        <v>327</v>
      </c>
      <c r="E716" s="22" t="s">
        <v>718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1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0</v>
      </c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0">
        <f t="shared" si="33"/>
        <v>1</v>
      </c>
      <c r="BH716" s="16">
        <v>3377</v>
      </c>
      <c r="BI716" s="14">
        <f t="shared" si="34"/>
        <v>29.612081729345572</v>
      </c>
      <c r="BJ716" s="18" t="str">
        <f t="shared" si="35"/>
        <v>Baixa</v>
      </c>
      <c r="BK716" s="3" t="s">
        <v>885</v>
      </c>
    </row>
    <row r="717" spans="1:63" ht="15.75">
      <c r="A717" s="24">
        <v>713</v>
      </c>
      <c r="B717" s="22">
        <v>316110</v>
      </c>
      <c r="C717" s="13" t="s">
        <v>881</v>
      </c>
      <c r="D717" s="22" t="s">
        <v>410</v>
      </c>
      <c r="E717" s="22" t="s">
        <v>719</v>
      </c>
      <c r="F717" s="18">
        <v>3</v>
      </c>
      <c r="G717" s="18">
        <v>7</v>
      </c>
      <c r="H717" s="18">
        <v>18</v>
      </c>
      <c r="I717" s="18">
        <v>32</v>
      </c>
      <c r="J717" s="18">
        <v>30</v>
      </c>
      <c r="K717" s="18">
        <v>41</v>
      </c>
      <c r="L717" s="18">
        <v>60</v>
      </c>
      <c r="M717" s="18">
        <v>63</v>
      </c>
      <c r="N717" s="18">
        <v>46</v>
      </c>
      <c r="O717" s="18">
        <v>43</v>
      </c>
      <c r="P717" s="18">
        <v>40</v>
      </c>
      <c r="Q717" s="18">
        <v>39</v>
      </c>
      <c r="R717" s="18">
        <v>64</v>
      </c>
      <c r="S717" s="18">
        <v>69</v>
      </c>
      <c r="T717" s="18">
        <v>47</v>
      </c>
      <c r="U717" s="18">
        <v>66</v>
      </c>
      <c r="V717" s="18">
        <v>69</v>
      </c>
      <c r="W717" s="18">
        <v>68</v>
      </c>
      <c r="X717" s="18">
        <v>68</v>
      </c>
      <c r="Y717" s="18">
        <v>23</v>
      </c>
      <c r="Z717" s="18">
        <v>7</v>
      </c>
      <c r="AA717" s="18">
        <v>5</v>
      </c>
      <c r="AB717" s="18">
        <v>5</v>
      </c>
      <c r="AC717" s="18">
        <v>0</v>
      </c>
      <c r="AD717" s="18">
        <v>0</v>
      </c>
      <c r="AE717" s="18">
        <v>0</v>
      </c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0">
        <f t="shared" si="33"/>
        <v>913</v>
      </c>
      <c r="BH717" s="16">
        <v>56163</v>
      </c>
      <c r="BI717" s="14">
        <f t="shared" si="34"/>
        <v>1625.625411747948</v>
      </c>
      <c r="BJ717" s="18" t="str">
        <f t="shared" si="35"/>
        <v>Muito Alta</v>
      </c>
      <c r="BK717" s="3" t="s">
        <v>886</v>
      </c>
    </row>
    <row r="718" spans="1:63" ht="15.75">
      <c r="A718" s="24">
        <v>714</v>
      </c>
      <c r="B718" s="22">
        <v>316120</v>
      </c>
      <c r="C718" s="13" t="s">
        <v>875</v>
      </c>
      <c r="D718" s="22" t="s">
        <v>262</v>
      </c>
      <c r="E718" s="22" t="s">
        <v>720</v>
      </c>
      <c r="F718" s="18">
        <v>0</v>
      </c>
      <c r="G718" s="18">
        <v>0</v>
      </c>
      <c r="H718" s="18">
        <v>0</v>
      </c>
      <c r="I718" s="18">
        <v>1</v>
      </c>
      <c r="J718" s="18">
        <v>0</v>
      </c>
      <c r="K718" s="18">
        <v>0</v>
      </c>
      <c r="L718" s="18">
        <v>0</v>
      </c>
      <c r="M718" s="18">
        <v>0</v>
      </c>
      <c r="N718" s="18">
        <v>1</v>
      </c>
      <c r="O718" s="18">
        <v>0</v>
      </c>
      <c r="P718" s="18">
        <v>0</v>
      </c>
      <c r="Q718" s="18">
        <v>0</v>
      </c>
      <c r="R718" s="18">
        <v>0</v>
      </c>
      <c r="S718" s="18">
        <v>1</v>
      </c>
      <c r="T718" s="18">
        <v>2</v>
      </c>
      <c r="U718" s="18">
        <v>0</v>
      </c>
      <c r="V718" s="18">
        <v>3</v>
      </c>
      <c r="W718" s="18">
        <v>0</v>
      </c>
      <c r="X718" s="18">
        <v>1</v>
      </c>
      <c r="Y718" s="18">
        <v>2</v>
      </c>
      <c r="Z718" s="18">
        <v>1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0">
        <f t="shared" si="33"/>
        <v>12</v>
      </c>
      <c r="BH718" s="16">
        <v>6535</v>
      </c>
      <c r="BI718" s="14">
        <f t="shared" si="34"/>
        <v>183.6266258607498</v>
      </c>
      <c r="BJ718" s="18" t="str">
        <f t="shared" si="35"/>
        <v>Média</v>
      </c>
      <c r="BK718" s="3" t="s">
        <v>885</v>
      </c>
    </row>
    <row r="719" spans="1:63" ht="15.75">
      <c r="A719" s="24">
        <v>715</v>
      </c>
      <c r="B719" s="22">
        <v>316130</v>
      </c>
      <c r="C719" s="13" t="s">
        <v>874</v>
      </c>
      <c r="D719" s="22" t="s">
        <v>829</v>
      </c>
      <c r="E719" s="22" t="s">
        <v>721</v>
      </c>
      <c r="F719" s="18">
        <v>0</v>
      </c>
      <c r="G719" s="18">
        <v>0</v>
      </c>
      <c r="H719" s="18">
        <v>0</v>
      </c>
      <c r="I719" s="18">
        <v>1</v>
      </c>
      <c r="J719" s="18">
        <v>0</v>
      </c>
      <c r="K719" s="18">
        <v>2</v>
      </c>
      <c r="L719" s="18">
        <v>2</v>
      </c>
      <c r="M719" s="18">
        <v>4</v>
      </c>
      <c r="N719" s="18">
        <v>7</v>
      </c>
      <c r="O719" s="18">
        <v>11</v>
      </c>
      <c r="P719" s="18">
        <v>13</v>
      </c>
      <c r="Q719" s="18">
        <v>12</v>
      </c>
      <c r="R719" s="18">
        <v>16</v>
      </c>
      <c r="S719" s="18">
        <v>28</v>
      </c>
      <c r="T719" s="18">
        <v>14</v>
      </c>
      <c r="U719" s="18">
        <v>8</v>
      </c>
      <c r="V719" s="18">
        <v>6</v>
      </c>
      <c r="W719" s="18">
        <v>6</v>
      </c>
      <c r="X719" s="18">
        <v>10</v>
      </c>
      <c r="Y719" s="18">
        <v>28</v>
      </c>
      <c r="Z719" s="18">
        <v>8</v>
      </c>
      <c r="AA719" s="18">
        <v>11</v>
      </c>
      <c r="AB719" s="18">
        <v>9</v>
      </c>
      <c r="AC719" s="18">
        <v>7</v>
      </c>
      <c r="AD719" s="18">
        <v>0</v>
      </c>
      <c r="AE719" s="18">
        <v>0</v>
      </c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0">
        <f t="shared" si="33"/>
        <v>203</v>
      </c>
      <c r="BH719" s="16">
        <v>6200</v>
      </c>
      <c r="BI719" s="14">
        <f t="shared" si="34"/>
        <v>3274.193548387097</v>
      </c>
      <c r="BJ719" s="18" t="str">
        <f t="shared" si="35"/>
        <v>Muito Alta</v>
      </c>
      <c r="BK719" s="3" t="s">
        <v>885</v>
      </c>
    </row>
    <row r="720" spans="1:63" ht="15.75">
      <c r="A720" s="24">
        <v>716</v>
      </c>
      <c r="B720" s="22">
        <v>316140</v>
      </c>
      <c r="C720" s="13" t="s">
        <v>878</v>
      </c>
      <c r="D720" s="22" t="s">
        <v>826</v>
      </c>
      <c r="E720" s="22" t="s">
        <v>722</v>
      </c>
      <c r="F720" s="18">
        <v>0</v>
      </c>
      <c r="G720" s="18">
        <v>0</v>
      </c>
      <c r="H720" s="18">
        <v>0</v>
      </c>
      <c r="I720" s="18">
        <v>0</v>
      </c>
      <c r="J720" s="18">
        <v>1</v>
      </c>
      <c r="K720" s="18">
        <v>0</v>
      </c>
      <c r="L720" s="18">
        <v>0</v>
      </c>
      <c r="M720" s="18">
        <v>0</v>
      </c>
      <c r="N720" s="18">
        <v>0</v>
      </c>
      <c r="O720" s="18">
        <v>1</v>
      </c>
      <c r="P720" s="18">
        <v>0</v>
      </c>
      <c r="Q720" s="18">
        <v>1</v>
      </c>
      <c r="R720" s="18">
        <v>0</v>
      </c>
      <c r="S720" s="18">
        <v>0</v>
      </c>
      <c r="T720" s="18">
        <v>0</v>
      </c>
      <c r="U720" s="18">
        <v>1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0">
        <f t="shared" si="33"/>
        <v>4</v>
      </c>
      <c r="BH720" s="16">
        <v>4889</v>
      </c>
      <c r="BI720" s="14">
        <f t="shared" si="34"/>
        <v>81.81632235631008</v>
      </c>
      <c r="BJ720" s="18" t="str">
        <f t="shared" si="35"/>
        <v>Baixa</v>
      </c>
      <c r="BK720" s="3" t="s">
        <v>885</v>
      </c>
    </row>
    <row r="721" spans="1:63" ht="15.75">
      <c r="A721" s="24">
        <v>717</v>
      </c>
      <c r="B721" s="22">
        <v>316150</v>
      </c>
      <c r="C721" s="13" t="s">
        <v>878</v>
      </c>
      <c r="D721" s="22" t="s">
        <v>826</v>
      </c>
      <c r="E721" s="22" t="s">
        <v>723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1</v>
      </c>
      <c r="V721" s="18">
        <v>13</v>
      </c>
      <c r="W721" s="18">
        <v>12</v>
      </c>
      <c r="X721" s="18">
        <v>10</v>
      </c>
      <c r="Y721" s="18">
        <v>7</v>
      </c>
      <c r="Z721" s="18">
        <v>2</v>
      </c>
      <c r="AA721" s="18">
        <v>2</v>
      </c>
      <c r="AB721" s="18">
        <v>0</v>
      </c>
      <c r="AC721" s="18">
        <v>0</v>
      </c>
      <c r="AD721" s="18">
        <v>0</v>
      </c>
      <c r="AE721" s="18">
        <v>0</v>
      </c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0">
        <f t="shared" si="33"/>
        <v>47</v>
      </c>
      <c r="BH721" s="16">
        <v>12164</v>
      </c>
      <c r="BI721" s="14">
        <f t="shared" si="34"/>
        <v>386.3860572180204</v>
      </c>
      <c r="BJ721" s="18" t="str">
        <f t="shared" si="35"/>
        <v>Alta</v>
      </c>
      <c r="BK721" s="3" t="s">
        <v>885</v>
      </c>
    </row>
    <row r="722" spans="1:63" ht="15.75">
      <c r="A722" s="24">
        <v>718</v>
      </c>
      <c r="B722" s="22">
        <v>316160</v>
      </c>
      <c r="C722" s="13" t="s">
        <v>873</v>
      </c>
      <c r="D722" s="22" t="s">
        <v>327</v>
      </c>
      <c r="E722" s="22" t="s">
        <v>724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1</v>
      </c>
      <c r="AD722" s="18">
        <v>0</v>
      </c>
      <c r="AE722" s="18">
        <v>0</v>
      </c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0">
        <f t="shared" si="33"/>
        <v>1</v>
      </c>
      <c r="BH722" s="16">
        <v>4015</v>
      </c>
      <c r="BI722" s="14">
        <f t="shared" si="34"/>
        <v>24.906600249066003</v>
      </c>
      <c r="BJ722" s="18" t="str">
        <f t="shared" si="35"/>
        <v>Baixa</v>
      </c>
      <c r="BK722" s="3" t="s">
        <v>885</v>
      </c>
    </row>
    <row r="723" spans="1:63" ht="15.75">
      <c r="A723" s="24">
        <v>719</v>
      </c>
      <c r="B723" s="22">
        <v>316165</v>
      </c>
      <c r="C723" s="13" t="s">
        <v>873</v>
      </c>
      <c r="D723" s="22" t="s">
        <v>327</v>
      </c>
      <c r="E723" s="22" t="s">
        <v>725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0">
        <f t="shared" si="33"/>
        <v>0</v>
      </c>
      <c r="BH723" s="16">
        <v>3963</v>
      </c>
      <c r="BI723" s="14">
        <f t="shared" si="34"/>
        <v>0</v>
      </c>
      <c r="BJ723" s="18" t="str">
        <f t="shared" si="35"/>
        <v>Silencioso</v>
      </c>
      <c r="BK723" s="3" t="s">
        <v>885</v>
      </c>
    </row>
    <row r="724" spans="1:63" ht="15.75">
      <c r="A724" s="24">
        <v>720</v>
      </c>
      <c r="B724" s="22">
        <v>316170</v>
      </c>
      <c r="C724" s="13" t="s">
        <v>880</v>
      </c>
      <c r="D724" s="22" t="s">
        <v>572</v>
      </c>
      <c r="E724" s="22" t="s">
        <v>726</v>
      </c>
      <c r="F724" s="18">
        <v>1</v>
      </c>
      <c r="G724" s="18">
        <v>1</v>
      </c>
      <c r="H724" s="18">
        <v>1</v>
      </c>
      <c r="I724" s="18">
        <v>1</v>
      </c>
      <c r="J724" s="18">
        <v>2</v>
      </c>
      <c r="K724" s="18">
        <v>2</v>
      </c>
      <c r="L724" s="18">
        <v>3</v>
      </c>
      <c r="M724" s="18">
        <v>12</v>
      </c>
      <c r="N724" s="18">
        <v>4</v>
      </c>
      <c r="O724" s="18">
        <v>5</v>
      </c>
      <c r="P724" s="18">
        <v>5</v>
      </c>
      <c r="Q724" s="18">
        <v>12</v>
      </c>
      <c r="R724" s="18">
        <v>6</v>
      </c>
      <c r="S724" s="18">
        <v>7</v>
      </c>
      <c r="T724" s="18">
        <v>6</v>
      </c>
      <c r="U724" s="18">
        <v>8</v>
      </c>
      <c r="V724" s="18">
        <v>3</v>
      </c>
      <c r="W724" s="18">
        <v>8</v>
      </c>
      <c r="X724" s="18">
        <v>5</v>
      </c>
      <c r="Y724" s="18">
        <v>1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0">
        <f t="shared" si="33"/>
        <v>93</v>
      </c>
      <c r="BH724" s="16">
        <v>6923</v>
      </c>
      <c r="BI724" s="14">
        <f t="shared" si="34"/>
        <v>1343.3482594251047</v>
      </c>
      <c r="BJ724" s="18" t="str">
        <f t="shared" si="35"/>
        <v>Muito Alta</v>
      </c>
      <c r="BK724" s="3" t="s">
        <v>885</v>
      </c>
    </row>
    <row r="725" spans="1:63" ht="15.75">
      <c r="A725" s="24">
        <v>721</v>
      </c>
      <c r="B725" s="22">
        <v>316180</v>
      </c>
      <c r="C725" s="13" t="s">
        <v>875</v>
      </c>
      <c r="D725" s="22" t="s">
        <v>262</v>
      </c>
      <c r="E725" s="22" t="s">
        <v>727</v>
      </c>
      <c r="F725" s="18">
        <v>0</v>
      </c>
      <c r="G725" s="18">
        <v>0</v>
      </c>
      <c r="H725" s="18">
        <v>5</v>
      </c>
      <c r="I725" s="18">
        <v>1</v>
      </c>
      <c r="J725" s="18">
        <v>1</v>
      </c>
      <c r="K725" s="18">
        <v>6</v>
      </c>
      <c r="L725" s="18">
        <v>7</v>
      </c>
      <c r="M725" s="18">
        <v>5</v>
      </c>
      <c r="N725" s="18">
        <v>10</v>
      </c>
      <c r="O725" s="18">
        <v>9</v>
      </c>
      <c r="P725" s="18">
        <v>14</v>
      </c>
      <c r="Q725" s="18">
        <v>26</v>
      </c>
      <c r="R725" s="18">
        <v>12</v>
      </c>
      <c r="S725" s="18">
        <v>18</v>
      </c>
      <c r="T725" s="18">
        <v>26</v>
      </c>
      <c r="U725" s="18">
        <v>32</v>
      </c>
      <c r="V725" s="18">
        <v>58</v>
      </c>
      <c r="W725" s="18">
        <v>59</v>
      </c>
      <c r="X725" s="18">
        <v>67</v>
      </c>
      <c r="Y725" s="18">
        <v>35</v>
      </c>
      <c r="Z725" s="18">
        <v>30</v>
      </c>
      <c r="AA725" s="18">
        <v>28</v>
      </c>
      <c r="AB725" s="18">
        <v>8</v>
      </c>
      <c r="AC725" s="18">
        <v>10</v>
      </c>
      <c r="AD725" s="18">
        <v>1</v>
      </c>
      <c r="AE725" s="18">
        <v>1</v>
      </c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0">
        <f t="shared" si="33"/>
        <v>469</v>
      </c>
      <c r="BH725" s="16">
        <v>12218</v>
      </c>
      <c r="BI725" s="14">
        <f t="shared" si="34"/>
        <v>3838.59878867245</v>
      </c>
      <c r="BJ725" s="18" t="str">
        <f t="shared" si="35"/>
        <v>Muito Alta</v>
      </c>
      <c r="BK725" s="3" t="s">
        <v>885</v>
      </c>
    </row>
    <row r="726" spans="1:63" ht="15.75">
      <c r="A726" s="24">
        <v>722</v>
      </c>
      <c r="B726" s="22">
        <v>316190</v>
      </c>
      <c r="C726" s="13" t="s">
        <v>871</v>
      </c>
      <c r="D726" s="22" t="s">
        <v>373</v>
      </c>
      <c r="E726" s="22" t="s">
        <v>728</v>
      </c>
      <c r="F726" s="18">
        <v>0</v>
      </c>
      <c r="G726" s="18">
        <v>0</v>
      </c>
      <c r="H726" s="18">
        <v>0</v>
      </c>
      <c r="I726" s="18">
        <v>0</v>
      </c>
      <c r="J726" s="18">
        <v>1</v>
      </c>
      <c r="K726" s="18">
        <v>0</v>
      </c>
      <c r="L726" s="18">
        <v>0</v>
      </c>
      <c r="M726" s="18">
        <v>0</v>
      </c>
      <c r="N726" s="18">
        <v>0</v>
      </c>
      <c r="O726" s="18">
        <v>2</v>
      </c>
      <c r="P726" s="18">
        <v>1</v>
      </c>
      <c r="Q726" s="18">
        <v>2</v>
      </c>
      <c r="R726" s="18">
        <v>3</v>
      </c>
      <c r="S726" s="18">
        <v>2</v>
      </c>
      <c r="T726" s="18">
        <v>9</v>
      </c>
      <c r="U726" s="18">
        <v>4</v>
      </c>
      <c r="V726" s="18">
        <v>6</v>
      </c>
      <c r="W726" s="18">
        <v>7</v>
      </c>
      <c r="X726" s="18">
        <v>6</v>
      </c>
      <c r="Y726" s="18">
        <v>6</v>
      </c>
      <c r="Z726" s="18">
        <v>13</v>
      </c>
      <c r="AA726" s="18">
        <v>4</v>
      </c>
      <c r="AB726" s="18">
        <v>3</v>
      </c>
      <c r="AC726" s="18">
        <v>0</v>
      </c>
      <c r="AD726" s="18">
        <v>0</v>
      </c>
      <c r="AE726" s="18">
        <v>0</v>
      </c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0">
        <f t="shared" si="33"/>
        <v>69</v>
      </c>
      <c r="BH726" s="16">
        <v>10818</v>
      </c>
      <c r="BI726" s="14">
        <f t="shared" si="34"/>
        <v>637.8258458125347</v>
      </c>
      <c r="BJ726" s="18" t="str">
        <f t="shared" si="35"/>
        <v>Muito Alta</v>
      </c>
      <c r="BK726" s="3" t="s">
        <v>885</v>
      </c>
    </row>
    <row r="727" spans="1:63" ht="15.75">
      <c r="A727" s="24">
        <v>723</v>
      </c>
      <c r="B727" s="22">
        <v>312550</v>
      </c>
      <c r="C727" s="13" t="s">
        <v>418</v>
      </c>
      <c r="D727" s="22" t="s">
        <v>255</v>
      </c>
      <c r="E727" s="22" t="s">
        <v>729</v>
      </c>
      <c r="F727" s="18">
        <v>0</v>
      </c>
      <c r="G727" s="18">
        <v>0</v>
      </c>
      <c r="H727" s="18">
        <v>0</v>
      </c>
      <c r="I727" s="18">
        <v>1</v>
      </c>
      <c r="J727" s="18">
        <v>0</v>
      </c>
      <c r="K727" s="18">
        <v>0</v>
      </c>
      <c r="L727" s="18">
        <v>0</v>
      </c>
      <c r="M727" s="18">
        <v>1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1</v>
      </c>
      <c r="U727" s="18">
        <v>2</v>
      </c>
      <c r="V727" s="18">
        <v>0</v>
      </c>
      <c r="W727" s="18">
        <v>2</v>
      </c>
      <c r="X727" s="18">
        <v>4</v>
      </c>
      <c r="Y727" s="18">
        <v>6</v>
      </c>
      <c r="Z727" s="18">
        <v>9</v>
      </c>
      <c r="AA727" s="18">
        <v>5</v>
      </c>
      <c r="AB727" s="18">
        <v>2</v>
      </c>
      <c r="AC727" s="18">
        <v>0</v>
      </c>
      <c r="AD727" s="18">
        <v>0</v>
      </c>
      <c r="AE727" s="18">
        <v>0</v>
      </c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0">
        <f t="shared" si="33"/>
        <v>33</v>
      </c>
      <c r="BH727" s="16">
        <v>25332</v>
      </c>
      <c r="BI727" s="14">
        <f t="shared" si="34"/>
        <v>130.2700142112743</v>
      </c>
      <c r="BJ727" s="18" t="str">
        <f t="shared" si="35"/>
        <v>Média</v>
      </c>
      <c r="BK727" s="3" t="s">
        <v>886</v>
      </c>
    </row>
    <row r="728" spans="1:63" ht="15.75">
      <c r="A728" s="24">
        <v>724</v>
      </c>
      <c r="B728" s="22">
        <v>316200</v>
      </c>
      <c r="C728" s="13" t="s">
        <v>877</v>
      </c>
      <c r="D728" s="22" t="s">
        <v>840</v>
      </c>
      <c r="E728" s="22" t="s">
        <v>730</v>
      </c>
      <c r="F728" s="18">
        <v>0</v>
      </c>
      <c r="G728" s="18">
        <v>0</v>
      </c>
      <c r="H728" s="18">
        <v>0</v>
      </c>
      <c r="I728" s="18">
        <v>0</v>
      </c>
      <c r="J728" s="18">
        <v>2</v>
      </c>
      <c r="K728" s="18">
        <v>1</v>
      </c>
      <c r="L728" s="18">
        <v>1</v>
      </c>
      <c r="M728" s="18">
        <v>3</v>
      </c>
      <c r="N728" s="18">
        <v>1</v>
      </c>
      <c r="O728" s="18">
        <v>0</v>
      </c>
      <c r="P728" s="18">
        <v>0</v>
      </c>
      <c r="Q728" s="18">
        <v>0</v>
      </c>
      <c r="R728" s="18">
        <v>0</v>
      </c>
      <c r="S728" s="18">
        <v>1</v>
      </c>
      <c r="T728" s="18">
        <v>2</v>
      </c>
      <c r="U728" s="18">
        <v>1</v>
      </c>
      <c r="V728" s="18">
        <v>3</v>
      </c>
      <c r="W728" s="18">
        <v>4</v>
      </c>
      <c r="X728" s="18">
        <v>4</v>
      </c>
      <c r="Y728" s="18">
        <v>6</v>
      </c>
      <c r="Z728" s="18">
        <v>6</v>
      </c>
      <c r="AA728" s="18">
        <v>1</v>
      </c>
      <c r="AB728" s="18">
        <v>2</v>
      </c>
      <c r="AC728" s="18">
        <v>1</v>
      </c>
      <c r="AD728" s="18">
        <v>0</v>
      </c>
      <c r="AE728" s="18">
        <v>0</v>
      </c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0">
        <f t="shared" si="33"/>
        <v>39</v>
      </c>
      <c r="BH728" s="16">
        <v>35145</v>
      </c>
      <c r="BI728" s="14">
        <f t="shared" si="34"/>
        <v>110.96884336320957</v>
      </c>
      <c r="BJ728" s="18" t="str">
        <f t="shared" si="35"/>
        <v>Média</v>
      </c>
      <c r="BK728" s="3" t="s">
        <v>886</v>
      </c>
    </row>
    <row r="729" spans="1:63" ht="15.75">
      <c r="A729" s="24">
        <v>725</v>
      </c>
      <c r="B729" s="22">
        <v>316210</v>
      </c>
      <c r="C729" s="13" t="s">
        <v>880</v>
      </c>
      <c r="D729" s="22" t="s">
        <v>572</v>
      </c>
      <c r="E729" s="22" t="s">
        <v>731</v>
      </c>
      <c r="F729" s="18">
        <v>1</v>
      </c>
      <c r="G729" s="18">
        <v>1</v>
      </c>
      <c r="H729" s="18">
        <v>0</v>
      </c>
      <c r="I729" s="18">
        <v>2</v>
      </c>
      <c r="J729" s="18">
        <v>2</v>
      </c>
      <c r="K729" s="18">
        <v>3</v>
      </c>
      <c r="L729" s="18">
        <v>1</v>
      </c>
      <c r="M729" s="18">
        <v>6</v>
      </c>
      <c r="N729" s="18">
        <v>6</v>
      </c>
      <c r="O729" s="18">
        <v>6</v>
      </c>
      <c r="P729" s="18">
        <v>8</v>
      </c>
      <c r="Q729" s="18">
        <v>21</v>
      </c>
      <c r="R729" s="18">
        <v>18</v>
      </c>
      <c r="S729" s="18">
        <v>29</v>
      </c>
      <c r="T729" s="18">
        <v>16</v>
      </c>
      <c r="U729" s="18">
        <v>28</v>
      </c>
      <c r="V729" s="18">
        <v>37</v>
      </c>
      <c r="W729" s="18">
        <v>32</v>
      </c>
      <c r="X729" s="18">
        <v>49</v>
      </c>
      <c r="Y729" s="18">
        <v>61</v>
      </c>
      <c r="Z729" s="18">
        <v>57</v>
      </c>
      <c r="AA729" s="18">
        <v>54</v>
      </c>
      <c r="AB729" s="18">
        <v>46</v>
      </c>
      <c r="AC729" s="18">
        <v>17</v>
      </c>
      <c r="AD729" s="18">
        <v>1</v>
      </c>
      <c r="AE729" s="18">
        <v>0</v>
      </c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0">
        <f t="shared" si="33"/>
        <v>502</v>
      </c>
      <c r="BH729" s="16">
        <v>7407</v>
      </c>
      <c r="BI729" s="14">
        <f t="shared" si="34"/>
        <v>6777.372755501553</v>
      </c>
      <c r="BJ729" s="18" t="str">
        <f t="shared" si="35"/>
        <v>Muito Alta</v>
      </c>
      <c r="BK729" s="3" t="s">
        <v>885</v>
      </c>
    </row>
    <row r="730" spans="1:63" ht="15.75">
      <c r="A730" s="24">
        <v>726</v>
      </c>
      <c r="B730" s="22">
        <v>316220</v>
      </c>
      <c r="C730" s="13" t="s">
        <v>877</v>
      </c>
      <c r="D730" s="22" t="s">
        <v>570</v>
      </c>
      <c r="E730" s="22" t="s">
        <v>732</v>
      </c>
      <c r="F730" s="18">
        <v>1</v>
      </c>
      <c r="G730" s="18">
        <v>0</v>
      </c>
      <c r="H730" s="18">
        <v>0</v>
      </c>
      <c r="I730" s="18">
        <v>1</v>
      </c>
      <c r="J730" s="18">
        <v>1</v>
      </c>
      <c r="K730" s="18">
        <v>0</v>
      </c>
      <c r="L730" s="18">
        <v>0</v>
      </c>
      <c r="M730" s="18">
        <v>2</v>
      </c>
      <c r="N730" s="18">
        <v>2</v>
      </c>
      <c r="O730" s="18">
        <v>3</v>
      </c>
      <c r="P730" s="18">
        <v>2</v>
      </c>
      <c r="Q730" s="18">
        <v>2</v>
      </c>
      <c r="R730" s="18">
        <v>7</v>
      </c>
      <c r="S730" s="18">
        <v>7</v>
      </c>
      <c r="T730" s="18">
        <v>13</v>
      </c>
      <c r="U730" s="18">
        <v>10</v>
      </c>
      <c r="V730" s="18">
        <v>4</v>
      </c>
      <c r="W730" s="18">
        <v>6</v>
      </c>
      <c r="X730" s="18">
        <v>4</v>
      </c>
      <c r="Y730" s="18">
        <v>1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0">
        <f t="shared" si="33"/>
        <v>66</v>
      </c>
      <c r="BH730" s="16">
        <v>4896</v>
      </c>
      <c r="BI730" s="14">
        <f t="shared" si="34"/>
        <v>1348.0392156862745</v>
      </c>
      <c r="BJ730" s="18" t="str">
        <f t="shared" si="35"/>
        <v>Muito Alta</v>
      </c>
      <c r="BK730" s="3" t="s">
        <v>885</v>
      </c>
    </row>
    <row r="731" spans="1:63" ht="15.75">
      <c r="A731" s="24">
        <v>727</v>
      </c>
      <c r="B731" s="22">
        <v>316225</v>
      </c>
      <c r="C731" s="13" t="s">
        <v>881</v>
      </c>
      <c r="D731" s="22" t="s">
        <v>512</v>
      </c>
      <c r="E731" s="22" t="s">
        <v>733</v>
      </c>
      <c r="F731" s="18">
        <v>0</v>
      </c>
      <c r="G731" s="18">
        <v>0</v>
      </c>
      <c r="H731" s="18">
        <v>0</v>
      </c>
      <c r="I731" s="18">
        <v>1</v>
      </c>
      <c r="J731" s="18">
        <v>0</v>
      </c>
      <c r="K731" s="18">
        <v>0</v>
      </c>
      <c r="L731" s="18">
        <v>0</v>
      </c>
      <c r="M731" s="18">
        <v>2</v>
      </c>
      <c r="N731" s="18">
        <v>0</v>
      </c>
      <c r="O731" s="18">
        <v>0</v>
      </c>
      <c r="P731" s="18">
        <v>0</v>
      </c>
      <c r="Q731" s="18">
        <v>0</v>
      </c>
      <c r="R731" s="18">
        <v>1</v>
      </c>
      <c r="S731" s="18">
        <v>3</v>
      </c>
      <c r="T731" s="18">
        <v>7</v>
      </c>
      <c r="U731" s="18">
        <v>8</v>
      </c>
      <c r="V731" s="18">
        <v>13</v>
      </c>
      <c r="W731" s="18">
        <v>8</v>
      </c>
      <c r="X731" s="18">
        <v>21</v>
      </c>
      <c r="Y731" s="18">
        <v>18</v>
      </c>
      <c r="Z731" s="18">
        <v>7</v>
      </c>
      <c r="AA731" s="18">
        <v>4</v>
      </c>
      <c r="AB731" s="18">
        <v>12</v>
      </c>
      <c r="AC731" s="18">
        <v>7</v>
      </c>
      <c r="AD731" s="18">
        <v>1</v>
      </c>
      <c r="AE731" s="18">
        <v>0</v>
      </c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0">
        <f t="shared" si="33"/>
        <v>113</v>
      </c>
      <c r="BH731" s="16">
        <v>2753</v>
      </c>
      <c r="BI731" s="14">
        <f t="shared" si="34"/>
        <v>4104.613149291682</v>
      </c>
      <c r="BJ731" s="18" t="str">
        <f t="shared" si="35"/>
        <v>Muito Alta</v>
      </c>
      <c r="BK731" s="3" t="s">
        <v>885</v>
      </c>
    </row>
    <row r="732" spans="1:63" ht="15.75">
      <c r="A732" s="24">
        <v>728</v>
      </c>
      <c r="B732" s="22">
        <v>316230</v>
      </c>
      <c r="C732" s="13" t="s">
        <v>877</v>
      </c>
      <c r="D732" s="22" t="s">
        <v>623</v>
      </c>
      <c r="E732" s="22" t="s">
        <v>734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0">
        <f t="shared" si="33"/>
        <v>0</v>
      </c>
      <c r="BH732" s="16">
        <v>25235</v>
      </c>
      <c r="BI732" s="14">
        <f t="shared" si="34"/>
        <v>0</v>
      </c>
      <c r="BJ732" s="18" t="str">
        <f t="shared" si="35"/>
        <v>Silencioso</v>
      </c>
      <c r="BK732" s="3" t="s">
        <v>886</v>
      </c>
    </row>
    <row r="733" spans="1:63" ht="15.75">
      <c r="A733" s="24">
        <v>729</v>
      </c>
      <c r="B733" s="22">
        <v>316240</v>
      </c>
      <c r="C733" s="13" t="s">
        <v>881</v>
      </c>
      <c r="D733" s="22" t="s">
        <v>410</v>
      </c>
      <c r="E733" s="22" t="s">
        <v>735</v>
      </c>
      <c r="F733" s="18">
        <v>0</v>
      </c>
      <c r="G733" s="18">
        <v>0</v>
      </c>
      <c r="H733" s="18">
        <v>2</v>
      </c>
      <c r="I733" s="18">
        <v>5</v>
      </c>
      <c r="J733" s="18">
        <v>8</v>
      </c>
      <c r="K733" s="18">
        <v>3</v>
      </c>
      <c r="L733" s="18">
        <v>2</v>
      </c>
      <c r="M733" s="18">
        <v>11</v>
      </c>
      <c r="N733" s="18">
        <v>7</v>
      </c>
      <c r="O733" s="18">
        <v>17</v>
      </c>
      <c r="P733" s="18">
        <v>14</v>
      </c>
      <c r="Q733" s="18">
        <v>21</v>
      </c>
      <c r="R733" s="18">
        <v>20</v>
      </c>
      <c r="S733" s="18">
        <v>19</v>
      </c>
      <c r="T733" s="18">
        <v>22</v>
      </c>
      <c r="U733" s="18">
        <v>35</v>
      </c>
      <c r="V733" s="18">
        <v>120</v>
      </c>
      <c r="W733" s="18">
        <v>94</v>
      </c>
      <c r="X733" s="18">
        <v>31</v>
      </c>
      <c r="Y733" s="18">
        <v>17</v>
      </c>
      <c r="Z733" s="18">
        <v>6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0">
        <f t="shared" si="33"/>
        <v>454</v>
      </c>
      <c r="BH733" s="16">
        <v>12899</v>
      </c>
      <c r="BI733" s="14">
        <f t="shared" si="34"/>
        <v>3519.6526862547485</v>
      </c>
      <c r="BJ733" s="18" t="str">
        <f t="shared" si="35"/>
        <v>Muito Alta</v>
      </c>
      <c r="BK733" s="3" t="s">
        <v>885</v>
      </c>
    </row>
    <row r="734" spans="1:63" ht="15.75">
      <c r="A734" s="24">
        <v>730</v>
      </c>
      <c r="B734" s="22">
        <v>316245</v>
      </c>
      <c r="C734" s="13" t="s">
        <v>881</v>
      </c>
      <c r="D734" s="22" t="s">
        <v>410</v>
      </c>
      <c r="E734" s="22" t="s">
        <v>736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1</v>
      </c>
      <c r="Q734" s="18">
        <v>10</v>
      </c>
      <c r="R734" s="18">
        <v>7</v>
      </c>
      <c r="S734" s="18">
        <v>9</v>
      </c>
      <c r="T734" s="18">
        <v>10</v>
      </c>
      <c r="U734" s="18">
        <v>11</v>
      </c>
      <c r="V734" s="18">
        <v>7</v>
      </c>
      <c r="W734" s="18">
        <v>10</v>
      </c>
      <c r="X734" s="18">
        <v>20</v>
      </c>
      <c r="Y734" s="18">
        <v>24</v>
      </c>
      <c r="Z734" s="18">
        <v>20</v>
      </c>
      <c r="AA734" s="18">
        <v>9</v>
      </c>
      <c r="AB734" s="18">
        <v>8</v>
      </c>
      <c r="AC734" s="18">
        <v>0</v>
      </c>
      <c r="AD734" s="18">
        <v>0</v>
      </c>
      <c r="AE734" s="18">
        <v>0</v>
      </c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0">
        <f t="shared" si="33"/>
        <v>146</v>
      </c>
      <c r="BH734" s="16">
        <v>89653</v>
      </c>
      <c r="BI734" s="14">
        <f t="shared" si="34"/>
        <v>162.850099829342</v>
      </c>
      <c r="BJ734" s="18" t="str">
        <f t="shared" si="35"/>
        <v>Média</v>
      </c>
      <c r="BK734" s="3" t="s">
        <v>887</v>
      </c>
    </row>
    <row r="735" spans="1:63" ht="15.75">
      <c r="A735" s="24">
        <v>731</v>
      </c>
      <c r="B735" s="22">
        <v>316250</v>
      </c>
      <c r="C735" s="13" t="s">
        <v>879</v>
      </c>
      <c r="D735" s="22" t="s">
        <v>868</v>
      </c>
      <c r="E735" s="22" t="s">
        <v>737</v>
      </c>
      <c r="F735" s="18">
        <v>1</v>
      </c>
      <c r="G735" s="18">
        <v>1</v>
      </c>
      <c r="H735" s="18">
        <v>2</v>
      </c>
      <c r="I735" s="18">
        <v>1</v>
      </c>
      <c r="J735" s="18">
        <v>2</v>
      </c>
      <c r="K735" s="18">
        <v>2</v>
      </c>
      <c r="L735" s="18">
        <v>2</v>
      </c>
      <c r="M735" s="18">
        <v>10</v>
      </c>
      <c r="N735" s="18">
        <v>2</v>
      </c>
      <c r="O735" s="18">
        <v>8</v>
      </c>
      <c r="P735" s="18">
        <v>10</v>
      </c>
      <c r="Q735" s="18">
        <v>13</v>
      </c>
      <c r="R735" s="18">
        <v>21</v>
      </c>
      <c r="S735" s="18">
        <v>29</v>
      </c>
      <c r="T735" s="18">
        <v>39</v>
      </c>
      <c r="U735" s="18">
        <v>46</v>
      </c>
      <c r="V735" s="18">
        <v>66</v>
      </c>
      <c r="W735" s="18">
        <v>96</v>
      </c>
      <c r="X735" s="18">
        <v>91</v>
      </c>
      <c r="Y735" s="18">
        <v>105</v>
      </c>
      <c r="Z735" s="18">
        <v>86</v>
      </c>
      <c r="AA735" s="18">
        <v>85</v>
      </c>
      <c r="AB735" s="18">
        <v>47</v>
      </c>
      <c r="AC735" s="18">
        <v>16</v>
      </c>
      <c r="AD735" s="18">
        <v>1</v>
      </c>
      <c r="AE735" s="18">
        <v>0</v>
      </c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0">
        <f t="shared" si="33"/>
        <v>782</v>
      </c>
      <c r="BH735" s="16">
        <v>11440</v>
      </c>
      <c r="BI735" s="14">
        <f t="shared" si="34"/>
        <v>6835.664335664336</v>
      </c>
      <c r="BJ735" s="18" t="str">
        <f t="shared" si="35"/>
        <v>Muito Alta</v>
      </c>
      <c r="BK735" s="3" t="s">
        <v>885</v>
      </c>
    </row>
    <row r="736" spans="1:63" ht="15.75">
      <c r="A736" s="24">
        <v>732</v>
      </c>
      <c r="B736" s="22">
        <v>316255</v>
      </c>
      <c r="C736" s="13" t="s">
        <v>872</v>
      </c>
      <c r="D736" s="22" t="s">
        <v>466</v>
      </c>
      <c r="E736" s="22" t="s">
        <v>738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1</v>
      </c>
      <c r="P736" s="18">
        <v>1</v>
      </c>
      <c r="Q736" s="18">
        <v>0</v>
      </c>
      <c r="R736" s="18">
        <v>0</v>
      </c>
      <c r="S736" s="18">
        <v>0</v>
      </c>
      <c r="T736" s="18">
        <v>0</v>
      </c>
      <c r="U736" s="18">
        <v>1</v>
      </c>
      <c r="V736" s="18">
        <v>1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0">
        <f t="shared" si="33"/>
        <v>4</v>
      </c>
      <c r="BH736" s="16">
        <v>5798</v>
      </c>
      <c r="BI736" s="14">
        <f t="shared" si="34"/>
        <v>68.98930665746809</v>
      </c>
      <c r="BJ736" s="18" t="str">
        <f t="shared" si="35"/>
        <v>Baixa</v>
      </c>
      <c r="BK736" s="3" t="s">
        <v>885</v>
      </c>
    </row>
    <row r="737" spans="1:63" ht="15.75">
      <c r="A737" s="24">
        <v>733</v>
      </c>
      <c r="B737" s="22">
        <v>316257</v>
      </c>
      <c r="C737" s="13" t="s">
        <v>873</v>
      </c>
      <c r="D737" s="22" t="s">
        <v>327</v>
      </c>
      <c r="E737" s="22" t="s">
        <v>739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2</v>
      </c>
      <c r="R737" s="18">
        <v>1</v>
      </c>
      <c r="S737" s="18">
        <v>4</v>
      </c>
      <c r="T737" s="18">
        <v>5</v>
      </c>
      <c r="U737" s="18">
        <v>1</v>
      </c>
      <c r="V737" s="18">
        <v>6</v>
      </c>
      <c r="W737" s="18">
        <v>3</v>
      </c>
      <c r="X737" s="18">
        <v>6</v>
      </c>
      <c r="Y737" s="18">
        <v>3</v>
      </c>
      <c r="Z737" s="18">
        <v>2</v>
      </c>
      <c r="AA737" s="18">
        <v>4</v>
      </c>
      <c r="AB737" s="18">
        <v>0</v>
      </c>
      <c r="AC737" s="18">
        <v>0</v>
      </c>
      <c r="AD737" s="18">
        <v>0</v>
      </c>
      <c r="AE737" s="18">
        <v>0</v>
      </c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0">
        <f t="shared" si="33"/>
        <v>37</v>
      </c>
      <c r="BH737" s="16">
        <v>7553</v>
      </c>
      <c r="BI737" s="14">
        <f t="shared" si="34"/>
        <v>489.8715742089236</v>
      </c>
      <c r="BJ737" s="18" t="str">
        <f t="shared" si="35"/>
        <v>Alta</v>
      </c>
      <c r="BK737" s="3" t="s">
        <v>885</v>
      </c>
    </row>
    <row r="738" spans="1:63" ht="15.75">
      <c r="A738" s="24">
        <v>734</v>
      </c>
      <c r="B738" s="22">
        <v>316260</v>
      </c>
      <c r="C738" s="13" t="s">
        <v>873</v>
      </c>
      <c r="D738" s="22" t="s">
        <v>228</v>
      </c>
      <c r="E738" s="22" t="s">
        <v>740</v>
      </c>
      <c r="F738" s="18">
        <v>0</v>
      </c>
      <c r="G738" s="18">
        <v>0</v>
      </c>
      <c r="H738" s="18">
        <v>1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1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1</v>
      </c>
      <c r="Y738" s="18">
        <v>0</v>
      </c>
      <c r="Z738" s="18">
        <v>2</v>
      </c>
      <c r="AA738" s="18">
        <v>0</v>
      </c>
      <c r="AB738" s="18">
        <v>0</v>
      </c>
      <c r="AC738" s="18">
        <v>1</v>
      </c>
      <c r="AD738" s="18">
        <v>0</v>
      </c>
      <c r="AE738" s="18">
        <v>0</v>
      </c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0">
        <f t="shared" si="33"/>
        <v>6</v>
      </c>
      <c r="BH738" s="16">
        <v>4389</v>
      </c>
      <c r="BI738" s="14">
        <f t="shared" si="34"/>
        <v>136.70539986329462</v>
      </c>
      <c r="BJ738" s="18" t="str">
        <f t="shared" si="35"/>
        <v>Média</v>
      </c>
      <c r="BK738" s="3" t="s">
        <v>885</v>
      </c>
    </row>
    <row r="739" spans="1:63" ht="15.75">
      <c r="A739" s="24">
        <v>735</v>
      </c>
      <c r="B739" s="22">
        <v>316265</v>
      </c>
      <c r="C739" s="13" t="s">
        <v>881</v>
      </c>
      <c r="D739" s="22" t="s">
        <v>512</v>
      </c>
      <c r="E739" s="22" t="s">
        <v>741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2</v>
      </c>
      <c r="M739" s="18">
        <v>1</v>
      </c>
      <c r="N739" s="18">
        <v>2</v>
      </c>
      <c r="O739" s="18">
        <v>0</v>
      </c>
      <c r="P739" s="18">
        <v>2</v>
      </c>
      <c r="Q739" s="18">
        <v>1</v>
      </c>
      <c r="R739" s="18">
        <v>2</v>
      </c>
      <c r="S739" s="18">
        <v>1</v>
      </c>
      <c r="T739" s="18">
        <v>2</v>
      </c>
      <c r="U739" s="18">
        <v>3</v>
      </c>
      <c r="V739" s="18">
        <v>3</v>
      </c>
      <c r="W739" s="18">
        <v>5</v>
      </c>
      <c r="X739" s="18">
        <v>5</v>
      </c>
      <c r="Y739" s="18">
        <v>5</v>
      </c>
      <c r="Z739" s="18">
        <v>3</v>
      </c>
      <c r="AA739" s="18">
        <v>11</v>
      </c>
      <c r="AB739" s="18">
        <v>11</v>
      </c>
      <c r="AC739" s="18">
        <v>4</v>
      </c>
      <c r="AD739" s="18">
        <v>0</v>
      </c>
      <c r="AE739" s="18">
        <v>0</v>
      </c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0">
        <f t="shared" si="33"/>
        <v>63</v>
      </c>
      <c r="BH739" s="16">
        <v>23524</v>
      </c>
      <c r="BI739" s="14">
        <f t="shared" si="34"/>
        <v>267.81159666723346</v>
      </c>
      <c r="BJ739" s="18" t="str">
        <f t="shared" si="35"/>
        <v>Média</v>
      </c>
      <c r="BK739" s="3" t="s">
        <v>885</v>
      </c>
    </row>
    <row r="740" spans="1:63" ht="15.75">
      <c r="A740" s="24">
        <v>736</v>
      </c>
      <c r="B740" s="22">
        <v>316270</v>
      </c>
      <c r="C740" s="13" t="s">
        <v>881</v>
      </c>
      <c r="D740" s="22" t="s">
        <v>512</v>
      </c>
      <c r="E740" s="22" t="s">
        <v>742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4</v>
      </c>
      <c r="T740" s="18">
        <v>0</v>
      </c>
      <c r="U740" s="18">
        <v>1</v>
      </c>
      <c r="V740" s="18">
        <v>2</v>
      </c>
      <c r="W740" s="18">
        <v>7</v>
      </c>
      <c r="X740" s="18">
        <v>8</v>
      </c>
      <c r="Y740" s="18">
        <v>3</v>
      </c>
      <c r="Z740" s="18">
        <v>7</v>
      </c>
      <c r="AA740" s="18">
        <v>3</v>
      </c>
      <c r="AB740" s="18">
        <v>5</v>
      </c>
      <c r="AC740" s="18">
        <v>2</v>
      </c>
      <c r="AD740" s="18">
        <v>0</v>
      </c>
      <c r="AE740" s="18">
        <v>0</v>
      </c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0">
        <f t="shared" si="33"/>
        <v>42</v>
      </c>
      <c r="BH740" s="16">
        <v>15781</v>
      </c>
      <c r="BI740" s="14">
        <f t="shared" si="34"/>
        <v>266.1428299854255</v>
      </c>
      <c r="BJ740" s="18" t="str">
        <f t="shared" si="35"/>
        <v>Média</v>
      </c>
      <c r="BK740" s="3" t="s">
        <v>885</v>
      </c>
    </row>
    <row r="741" spans="1:63" ht="15.75">
      <c r="A741" s="24">
        <v>737</v>
      </c>
      <c r="B741" s="22">
        <v>316280</v>
      </c>
      <c r="C741" s="13" t="s">
        <v>873</v>
      </c>
      <c r="D741" s="22" t="s">
        <v>327</v>
      </c>
      <c r="E741" s="22" t="s">
        <v>743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1</v>
      </c>
      <c r="M741" s="18">
        <v>0</v>
      </c>
      <c r="N741" s="18">
        <v>0</v>
      </c>
      <c r="O741" s="18">
        <v>0</v>
      </c>
      <c r="P741" s="18">
        <v>1</v>
      </c>
      <c r="Q741" s="18">
        <v>2</v>
      </c>
      <c r="R741" s="18">
        <v>4</v>
      </c>
      <c r="S741" s="18">
        <v>5</v>
      </c>
      <c r="T741" s="18">
        <v>8</v>
      </c>
      <c r="U741" s="18">
        <v>8</v>
      </c>
      <c r="V741" s="18">
        <v>12</v>
      </c>
      <c r="W741" s="18">
        <v>11</v>
      </c>
      <c r="X741" s="18">
        <v>23</v>
      </c>
      <c r="Y741" s="18">
        <v>17</v>
      </c>
      <c r="Z741" s="18">
        <v>10</v>
      </c>
      <c r="AA741" s="18">
        <v>4</v>
      </c>
      <c r="AB741" s="18">
        <v>3</v>
      </c>
      <c r="AC741" s="18">
        <v>0</v>
      </c>
      <c r="AD741" s="18">
        <v>0</v>
      </c>
      <c r="AE741" s="18">
        <v>0</v>
      </c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0">
        <f t="shared" si="33"/>
        <v>109</v>
      </c>
      <c r="BH741" s="16">
        <v>26272</v>
      </c>
      <c r="BI741" s="14">
        <f t="shared" si="34"/>
        <v>414.89037758830693</v>
      </c>
      <c r="BJ741" s="18" t="str">
        <f t="shared" si="35"/>
        <v>Alta</v>
      </c>
      <c r="BK741" s="3" t="s">
        <v>886</v>
      </c>
    </row>
    <row r="742" spans="1:63" ht="15.75">
      <c r="A742" s="24">
        <v>738</v>
      </c>
      <c r="B742" s="22">
        <v>316290</v>
      </c>
      <c r="C742" s="13" t="s">
        <v>878</v>
      </c>
      <c r="D742" s="22" t="s">
        <v>430</v>
      </c>
      <c r="E742" s="22" t="s">
        <v>744</v>
      </c>
      <c r="F742" s="18">
        <v>2</v>
      </c>
      <c r="G742" s="18">
        <v>1</v>
      </c>
      <c r="H742" s="18">
        <v>0</v>
      </c>
      <c r="I742" s="18">
        <v>2</v>
      </c>
      <c r="J742" s="18">
        <v>10</v>
      </c>
      <c r="K742" s="18">
        <v>21</v>
      </c>
      <c r="L742" s="18">
        <v>77</v>
      </c>
      <c r="M742" s="18">
        <v>100</v>
      </c>
      <c r="N742" s="18">
        <v>122</v>
      </c>
      <c r="O742" s="18">
        <v>204</v>
      </c>
      <c r="P742" s="18">
        <v>245</v>
      </c>
      <c r="Q742" s="18">
        <v>193</v>
      </c>
      <c r="R742" s="18">
        <v>168</v>
      </c>
      <c r="S742" s="18">
        <v>105</v>
      </c>
      <c r="T742" s="18">
        <v>131</v>
      </c>
      <c r="U742" s="18">
        <v>74</v>
      </c>
      <c r="V742" s="18">
        <v>109</v>
      </c>
      <c r="W742" s="18">
        <v>91</v>
      </c>
      <c r="X742" s="18">
        <v>62</v>
      </c>
      <c r="Y742" s="18">
        <v>41</v>
      </c>
      <c r="Z742" s="18">
        <v>43</v>
      </c>
      <c r="AA742" s="18">
        <v>22</v>
      </c>
      <c r="AB742" s="18">
        <v>21</v>
      </c>
      <c r="AC742" s="18">
        <v>3</v>
      </c>
      <c r="AD742" s="18">
        <v>2</v>
      </c>
      <c r="AE742" s="18">
        <v>0</v>
      </c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0">
        <f t="shared" si="33"/>
        <v>1849</v>
      </c>
      <c r="BH742" s="16">
        <v>30989</v>
      </c>
      <c r="BI742" s="14">
        <f t="shared" si="34"/>
        <v>5966.633321501178</v>
      </c>
      <c r="BJ742" s="18" t="str">
        <f t="shared" si="35"/>
        <v>Muito Alta</v>
      </c>
      <c r="BK742" s="3" t="s">
        <v>886</v>
      </c>
    </row>
    <row r="743" spans="1:63" ht="15.75">
      <c r="A743" s="24">
        <v>739</v>
      </c>
      <c r="B743" s="22">
        <v>316292</v>
      </c>
      <c r="C743" s="13" t="s">
        <v>871</v>
      </c>
      <c r="D743" s="22" t="s">
        <v>80</v>
      </c>
      <c r="E743" s="22" t="s">
        <v>745</v>
      </c>
      <c r="F743" s="18">
        <v>1</v>
      </c>
      <c r="G743" s="18">
        <v>1</v>
      </c>
      <c r="H743" s="18">
        <v>4</v>
      </c>
      <c r="I743" s="18">
        <v>6</v>
      </c>
      <c r="J743" s="18">
        <v>4</v>
      </c>
      <c r="K743" s="18">
        <v>8</v>
      </c>
      <c r="L743" s="18">
        <v>8</v>
      </c>
      <c r="M743" s="18">
        <v>10</v>
      </c>
      <c r="N743" s="18">
        <v>16</v>
      </c>
      <c r="O743" s="18">
        <v>24</v>
      </c>
      <c r="P743" s="18">
        <v>58</v>
      </c>
      <c r="Q743" s="18">
        <v>105</v>
      </c>
      <c r="R743" s="18">
        <v>154</v>
      </c>
      <c r="S743" s="18">
        <v>155</v>
      </c>
      <c r="T743" s="18">
        <v>151</v>
      </c>
      <c r="U743" s="18">
        <v>117</v>
      </c>
      <c r="V743" s="18">
        <v>111</v>
      </c>
      <c r="W743" s="18">
        <v>126</v>
      </c>
      <c r="X743" s="18">
        <v>113</v>
      </c>
      <c r="Y743" s="18">
        <v>94</v>
      </c>
      <c r="Z743" s="18">
        <v>119</v>
      </c>
      <c r="AA743" s="18">
        <v>61</v>
      </c>
      <c r="AB743" s="18">
        <v>63</v>
      </c>
      <c r="AC743" s="18">
        <v>28</v>
      </c>
      <c r="AD743" s="18">
        <v>12</v>
      </c>
      <c r="AE743" s="18">
        <v>0</v>
      </c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0">
        <f t="shared" si="33"/>
        <v>1549</v>
      </c>
      <c r="BH743" s="16">
        <v>7371</v>
      </c>
      <c r="BI743" s="14">
        <f t="shared" si="34"/>
        <v>21014.78768145435</v>
      </c>
      <c r="BJ743" s="18" t="str">
        <f t="shared" si="35"/>
        <v>Muito Alta</v>
      </c>
      <c r="BK743" s="3" t="s">
        <v>885</v>
      </c>
    </row>
    <row r="744" spans="1:63" ht="15.75">
      <c r="A744" s="24">
        <v>740</v>
      </c>
      <c r="B744" s="22">
        <v>316294</v>
      </c>
      <c r="C744" s="13" t="s">
        <v>877</v>
      </c>
      <c r="D744" s="22" t="s">
        <v>570</v>
      </c>
      <c r="E744" s="22" t="s">
        <v>746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1</v>
      </c>
      <c r="L744" s="18">
        <v>7</v>
      </c>
      <c r="M744" s="18">
        <v>1</v>
      </c>
      <c r="N744" s="18">
        <v>3</v>
      </c>
      <c r="O744" s="18">
        <v>0</v>
      </c>
      <c r="P744" s="18">
        <v>1</v>
      </c>
      <c r="Q744" s="18">
        <v>12</v>
      </c>
      <c r="R744" s="18">
        <v>5</v>
      </c>
      <c r="S744" s="18">
        <v>3</v>
      </c>
      <c r="T744" s="18">
        <v>2</v>
      </c>
      <c r="U744" s="18">
        <v>5</v>
      </c>
      <c r="V744" s="18">
        <v>2</v>
      </c>
      <c r="W744" s="18">
        <v>2</v>
      </c>
      <c r="X744" s="18">
        <v>5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  <c r="AE744" s="18">
        <v>0</v>
      </c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0">
        <f t="shared" si="33"/>
        <v>49</v>
      </c>
      <c r="BH744" s="16">
        <v>23385</v>
      </c>
      <c r="BI744" s="14">
        <f t="shared" si="34"/>
        <v>209.53602736797092</v>
      </c>
      <c r="BJ744" s="18" t="str">
        <f t="shared" si="35"/>
        <v>Média</v>
      </c>
      <c r="BK744" s="3" t="s">
        <v>885</v>
      </c>
    </row>
    <row r="745" spans="1:63" ht="15.75">
      <c r="A745" s="24">
        <v>741</v>
      </c>
      <c r="B745" s="22">
        <v>316295</v>
      </c>
      <c r="C745" s="13" t="s">
        <v>871</v>
      </c>
      <c r="D745" s="22" t="s">
        <v>80</v>
      </c>
      <c r="E745" s="22" t="s">
        <v>747</v>
      </c>
      <c r="F745" s="18">
        <v>0</v>
      </c>
      <c r="G745" s="18">
        <v>0</v>
      </c>
      <c r="H745" s="18">
        <v>0</v>
      </c>
      <c r="I745" s="18">
        <v>1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1</v>
      </c>
      <c r="Q745" s="18">
        <v>16</v>
      </c>
      <c r="R745" s="18">
        <v>20</v>
      </c>
      <c r="S745" s="18">
        <v>51</v>
      </c>
      <c r="T745" s="18">
        <v>48</v>
      </c>
      <c r="U745" s="18">
        <v>57</v>
      </c>
      <c r="V745" s="18">
        <v>87</v>
      </c>
      <c r="W745" s="18">
        <v>89</v>
      </c>
      <c r="X745" s="18">
        <v>68</v>
      </c>
      <c r="Y745" s="18">
        <v>78</v>
      </c>
      <c r="Z745" s="18">
        <v>77</v>
      </c>
      <c r="AA745" s="18">
        <v>58</v>
      </c>
      <c r="AB745" s="18">
        <v>32</v>
      </c>
      <c r="AC745" s="18">
        <v>5</v>
      </c>
      <c r="AD745" s="18">
        <v>0</v>
      </c>
      <c r="AE745" s="18">
        <v>0</v>
      </c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0">
        <f t="shared" si="33"/>
        <v>688</v>
      </c>
      <c r="BH745" s="16">
        <v>4255</v>
      </c>
      <c r="BI745" s="14">
        <f t="shared" si="34"/>
        <v>16169.212690951821</v>
      </c>
      <c r="BJ745" s="18" t="str">
        <f t="shared" si="35"/>
        <v>Muito Alta</v>
      </c>
      <c r="BK745" s="3" t="s">
        <v>885</v>
      </c>
    </row>
    <row r="746" spans="1:63" ht="15.75">
      <c r="A746" s="24">
        <v>742</v>
      </c>
      <c r="B746" s="22">
        <v>316300</v>
      </c>
      <c r="C746" s="13" t="s">
        <v>873</v>
      </c>
      <c r="D746" s="22" t="s">
        <v>327</v>
      </c>
      <c r="E746" s="22" t="s">
        <v>748</v>
      </c>
      <c r="F746" s="18">
        <v>8</v>
      </c>
      <c r="G746" s="18">
        <v>6</v>
      </c>
      <c r="H746" s="18">
        <v>2</v>
      </c>
      <c r="I746" s="18">
        <v>12</v>
      </c>
      <c r="J746" s="18">
        <v>18</v>
      </c>
      <c r="K746" s="18">
        <v>10</v>
      </c>
      <c r="L746" s="18">
        <v>11</v>
      </c>
      <c r="M746" s="18">
        <v>6</v>
      </c>
      <c r="N746" s="18">
        <v>1</v>
      </c>
      <c r="O746" s="18">
        <v>0</v>
      </c>
      <c r="P746" s="18">
        <v>1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1</v>
      </c>
      <c r="W746" s="18">
        <v>0</v>
      </c>
      <c r="X746" s="18">
        <v>0</v>
      </c>
      <c r="Y746" s="18">
        <v>0</v>
      </c>
      <c r="Z746" s="18">
        <v>1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0">
        <f t="shared" si="33"/>
        <v>77</v>
      </c>
      <c r="BH746" s="16">
        <v>4927</v>
      </c>
      <c r="BI746" s="14">
        <f t="shared" si="34"/>
        <v>1562.817130099452</v>
      </c>
      <c r="BJ746" s="18" t="str">
        <f t="shared" si="35"/>
        <v>Muito Alta</v>
      </c>
      <c r="BK746" s="3" t="s">
        <v>885</v>
      </c>
    </row>
    <row r="747" spans="1:63" ht="15.75">
      <c r="A747" s="24">
        <v>743</v>
      </c>
      <c r="B747" s="22">
        <v>316310</v>
      </c>
      <c r="C747" s="13" t="s">
        <v>875</v>
      </c>
      <c r="D747" s="22" t="s">
        <v>262</v>
      </c>
      <c r="E747" s="22" t="s">
        <v>749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1</v>
      </c>
      <c r="L747" s="18">
        <v>2</v>
      </c>
      <c r="M747" s="18">
        <v>1</v>
      </c>
      <c r="N747" s="18">
        <v>2</v>
      </c>
      <c r="O747" s="18">
        <v>2</v>
      </c>
      <c r="P747" s="18">
        <v>1</v>
      </c>
      <c r="Q747" s="18">
        <v>1</v>
      </c>
      <c r="R747" s="18">
        <v>1</v>
      </c>
      <c r="S747" s="18">
        <v>0</v>
      </c>
      <c r="T747" s="18">
        <v>2</v>
      </c>
      <c r="U747" s="18">
        <v>1</v>
      </c>
      <c r="V747" s="18">
        <v>4</v>
      </c>
      <c r="W747" s="18">
        <v>10</v>
      </c>
      <c r="X747" s="18">
        <v>4</v>
      </c>
      <c r="Y747" s="18">
        <v>6</v>
      </c>
      <c r="Z747" s="18">
        <v>9</v>
      </c>
      <c r="AA747" s="18">
        <v>7</v>
      </c>
      <c r="AB747" s="18">
        <v>2</v>
      </c>
      <c r="AC747" s="18">
        <v>0</v>
      </c>
      <c r="AD747" s="18">
        <v>0</v>
      </c>
      <c r="AE747" s="18">
        <v>0</v>
      </c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0">
        <f t="shared" si="33"/>
        <v>56</v>
      </c>
      <c r="BH747" s="16">
        <v>4183</v>
      </c>
      <c r="BI747" s="14">
        <f t="shared" si="34"/>
        <v>1338.7520918001433</v>
      </c>
      <c r="BJ747" s="18" t="str">
        <f t="shared" si="35"/>
        <v>Muito Alta</v>
      </c>
      <c r="BK747" s="3" t="s">
        <v>885</v>
      </c>
    </row>
    <row r="748" spans="1:63" ht="15.75">
      <c r="A748" s="24">
        <v>744</v>
      </c>
      <c r="B748" s="22">
        <v>316320</v>
      </c>
      <c r="C748" s="13" t="s">
        <v>877</v>
      </c>
      <c r="D748" s="22" t="s">
        <v>623</v>
      </c>
      <c r="E748" s="22" t="s">
        <v>750</v>
      </c>
      <c r="F748" s="18">
        <v>1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0">
        <f t="shared" si="33"/>
        <v>1</v>
      </c>
      <c r="BH748" s="16">
        <v>3865</v>
      </c>
      <c r="BI748" s="14">
        <f t="shared" si="34"/>
        <v>25.873221216041397</v>
      </c>
      <c r="BJ748" s="18" t="str">
        <f t="shared" si="35"/>
        <v>Baixa</v>
      </c>
      <c r="BK748" s="3" t="s">
        <v>885</v>
      </c>
    </row>
    <row r="749" spans="1:63" ht="15.75">
      <c r="A749" s="24">
        <v>745</v>
      </c>
      <c r="B749" s="22">
        <v>316330</v>
      </c>
      <c r="C749" s="13" t="s">
        <v>876</v>
      </c>
      <c r="D749" s="22" t="s">
        <v>811</v>
      </c>
      <c r="E749" s="22" t="s">
        <v>751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1</v>
      </c>
      <c r="N749" s="18">
        <v>1</v>
      </c>
      <c r="O749" s="18">
        <v>1</v>
      </c>
      <c r="P749" s="18">
        <v>0</v>
      </c>
      <c r="Q749" s="18">
        <v>0</v>
      </c>
      <c r="R749" s="18">
        <v>0</v>
      </c>
      <c r="S749" s="18">
        <v>4</v>
      </c>
      <c r="T749" s="18">
        <v>0</v>
      </c>
      <c r="U749" s="18">
        <v>0</v>
      </c>
      <c r="V749" s="18">
        <v>2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0">
        <f t="shared" si="33"/>
        <v>9</v>
      </c>
      <c r="BH749" s="16">
        <v>5454</v>
      </c>
      <c r="BI749" s="14">
        <f t="shared" si="34"/>
        <v>165.01650165016503</v>
      </c>
      <c r="BJ749" s="18" t="str">
        <f t="shared" si="35"/>
        <v>Média</v>
      </c>
      <c r="BK749" s="3" t="s">
        <v>885</v>
      </c>
    </row>
    <row r="750" spans="1:63" ht="15.75">
      <c r="A750" s="24">
        <v>746</v>
      </c>
      <c r="B750" s="22">
        <v>316340</v>
      </c>
      <c r="C750" s="13" t="s">
        <v>872</v>
      </c>
      <c r="D750" s="22" t="s">
        <v>617</v>
      </c>
      <c r="E750" s="22" t="s">
        <v>752</v>
      </c>
      <c r="F750" s="18">
        <v>0</v>
      </c>
      <c r="G750" s="18">
        <v>0</v>
      </c>
      <c r="H750" s="18">
        <v>0</v>
      </c>
      <c r="I750" s="18">
        <v>0</v>
      </c>
      <c r="J750" s="18">
        <v>1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1</v>
      </c>
      <c r="Q750" s="18">
        <v>12</v>
      </c>
      <c r="R750" s="18">
        <v>11</v>
      </c>
      <c r="S750" s="18">
        <v>11</v>
      </c>
      <c r="T750" s="18">
        <v>10</v>
      </c>
      <c r="U750" s="18">
        <v>9</v>
      </c>
      <c r="V750" s="18">
        <v>7</v>
      </c>
      <c r="W750" s="18">
        <v>17</v>
      </c>
      <c r="X750" s="18">
        <v>7</v>
      </c>
      <c r="Y750" s="18">
        <v>5</v>
      </c>
      <c r="Z750" s="18">
        <v>2</v>
      </c>
      <c r="AA750" s="18">
        <v>5</v>
      </c>
      <c r="AB750" s="18">
        <v>2</v>
      </c>
      <c r="AC750" s="18">
        <v>0</v>
      </c>
      <c r="AD750" s="18">
        <v>0</v>
      </c>
      <c r="AE750" s="18">
        <v>0</v>
      </c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0">
        <f t="shared" si="33"/>
        <v>100</v>
      </c>
      <c r="BH750" s="16">
        <v>6477</v>
      </c>
      <c r="BI750" s="14">
        <f t="shared" si="34"/>
        <v>1543.9246564767639</v>
      </c>
      <c r="BJ750" s="18" t="str">
        <f t="shared" si="35"/>
        <v>Muito Alta</v>
      </c>
      <c r="BK750" s="3" t="s">
        <v>885</v>
      </c>
    </row>
    <row r="751" spans="1:63" ht="15.75">
      <c r="A751" s="24">
        <v>747</v>
      </c>
      <c r="B751" s="22">
        <v>316350</v>
      </c>
      <c r="C751" s="13" t="s">
        <v>873</v>
      </c>
      <c r="D751" s="22" t="s">
        <v>327</v>
      </c>
      <c r="E751" s="22" t="s">
        <v>753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1</v>
      </c>
      <c r="R751" s="18">
        <v>0</v>
      </c>
      <c r="S751" s="18">
        <v>1</v>
      </c>
      <c r="T751" s="18">
        <v>1</v>
      </c>
      <c r="U751" s="18">
        <v>3</v>
      </c>
      <c r="V751" s="18">
        <v>0</v>
      </c>
      <c r="W751" s="18">
        <v>6</v>
      </c>
      <c r="X751" s="18">
        <v>3</v>
      </c>
      <c r="Y751" s="18">
        <v>0</v>
      </c>
      <c r="Z751" s="18">
        <v>2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0">
        <f t="shared" si="33"/>
        <v>17</v>
      </c>
      <c r="BH751" s="16">
        <v>2775</v>
      </c>
      <c r="BI751" s="14">
        <f t="shared" si="34"/>
        <v>612.6126126126126</v>
      </c>
      <c r="BJ751" s="18" t="str">
        <f t="shared" si="35"/>
        <v>Muito Alta</v>
      </c>
      <c r="BK751" s="3" t="s">
        <v>885</v>
      </c>
    </row>
    <row r="752" spans="1:63" ht="15.75">
      <c r="A752" s="24">
        <v>748</v>
      </c>
      <c r="B752" s="22">
        <v>316360</v>
      </c>
      <c r="C752" s="13" t="s">
        <v>872</v>
      </c>
      <c r="D752" s="22" t="s">
        <v>466</v>
      </c>
      <c r="E752" s="22" t="s">
        <v>754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0">
        <f t="shared" si="33"/>
        <v>0</v>
      </c>
      <c r="BH752" s="16">
        <v>45488</v>
      </c>
      <c r="BI752" s="14">
        <f t="shared" si="34"/>
        <v>0</v>
      </c>
      <c r="BJ752" s="18" t="str">
        <f t="shared" si="35"/>
        <v>Silencioso</v>
      </c>
      <c r="BK752" s="3" t="s">
        <v>886</v>
      </c>
    </row>
    <row r="753" spans="1:63" ht="15.75">
      <c r="A753" s="24">
        <v>749</v>
      </c>
      <c r="B753" s="22">
        <v>316370</v>
      </c>
      <c r="C753" s="13" t="s">
        <v>877</v>
      </c>
      <c r="D753" s="22" t="s">
        <v>840</v>
      </c>
      <c r="E753" s="22" t="s">
        <v>755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1</v>
      </c>
      <c r="V753" s="18">
        <v>2</v>
      </c>
      <c r="W753" s="18">
        <v>1</v>
      </c>
      <c r="X753" s="18">
        <v>0</v>
      </c>
      <c r="Y753" s="18">
        <v>1</v>
      </c>
      <c r="Z753" s="18">
        <v>0</v>
      </c>
      <c r="AA753" s="18">
        <v>0</v>
      </c>
      <c r="AB753" s="18">
        <v>0</v>
      </c>
      <c r="AC753" s="18">
        <v>1</v>
      </c>
      <c r="AD753" s="18">
        <v>1</v>
      </c>
      <c r="AE753" s="18">
        <v>0</v>
      </c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0">
        <f t="shared" si="33"/>
        <v>7</v>
      </c>
      <c r="BH753" s="16">
        <v>6933</v>
      </c>
      <c r="BI753" s="14">
        <f t="shared" si="34"/>
        <v>100.96639261502956</v>
      </c>
      <c r="BJ753" s="18" t="str">
        <f t="shared" si="35"/>
        <v>Média</v>
      </c>
      <c r="BK753" s="3" t="s">
        <v>885</v>
      </c>
    </row>
    <row r="754" spans="1:63" ht="15.75">
      <c r="A754" s="24">
        <v>750</v>
      </c>
      <c r="B754" s="22">
        <v>316380</v>
      </c>
      <c r="C754" s="13" t="s">
        <v>872</v>
      </c>
      <c r="D754" s="22" t="s">
        <v>617</v>
      </c>
      <c r="E754" s="22" t="s">
        <v>756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1</v>
      </c>
      <c r="T754" s="18">
        <v>1</v>
      </c>
      <c r="U754" s="18">
        <v>2</v>
      </c>
      <c r="V754" s="18">
        <v>0</v>
      </c>
      <c r="W754" s="18">
        <v>1</v>
      </c>
      <c r="X754" s="18">
        <v>1</v>
      </c>
      <c r="Y754" s="18">
        <v>1</v>
      </c>
      <c r="Z754" s="18">
        <v>0</v>
      </c>
      <c r="AA754" s="18">
        <v>1</v>
      </c>
      <c r="AB754" s="18">
        <v>0</v>
      </c>
      <c r="AC754" s="18">
        <v>0</v>
      </c>
      <c r="AD754" s="18">
        <v>0</v>
      </c>
      <c r="AE754" s="18">
        <v>0</v>
      </c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0">
        <f t="shared" si="33"/>
        <v>8</v>
      </c>
      <c r="BH754" s="16">
        <v>4709</v>
      </c>
      <c r="BI754" s="14">
        <f t="shared" si="34"/>
        <v>169.88744956466343</v>
      </c>
      <c r="BJ754" s="18" t="str">
        <f t="shared" si="35"/>
        <v>Média</v>
      </c>
      <c r="BK754" s="3" t="s">
        <v>885</v>
      </c>
    </row>
    <row r="755" spans="1:63" ht="15.75">
      <c r="A755" s="24">
        <v>751</v>
      </c>
      <c r="B755" s="22">
        <v>316390</v>
      </c>
      <c r="C755" s="13" t="s">
        <v>877</v>
      </c>
      <c r="D755" s="22" t="s">
        <v>30</v>
      </c>
      <c r="E755" s="22" t="s">
        <v>757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1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1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1</v>
      </c>
      <c r="AA755" s="18">
        <v>1</v>
      </c>
      <c r="AB755" s="18">
        <v>0</v>
      </c>
      <c r="AC755" s="18">
        <v>1</v>
      </c>
      <c r="AD755" s="18">
        <v>0</v>
      </c>
      <c r="AE755" s="18">
        <v>0</v>
      </c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0">
        <f t="shared" si="33"/>
        <v>5</v>
      </c>
      <c r="BH755" s="16">
        <v>7858</v>
      </c>
      <c r="BI755" s="14">
        <f t="shared" si="34"/>
        <v>63.62942224484602</v>
      </c>
      <c r="BJ755" s="18" t="str">
        <f t="shared" si="35"/>
        <v>Baixa</v>
      </c>
      <c r="BK755" s="3" t="s">
        <v>885</v>
      </c>
    </row>
    <row r="756" spans="1:63" ht="15.75">
      <c r="A756" s="24">
        <v>752</v>
      </c>
      <c r="B756" s="22">
        <v>316410</v>
      </c>
      <c r="C756" s="13" t="s">
        <v>873</v>
      </c>
      <c r="D756" s="22" t="s">
        <v>327</v>
      </c>
      <c r="E756" s="22" t="s">
        <v>758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8</v>
      </c>
      <c r="P756" s="18">
        <v>1</v>
      </c>
      <c r="Q756" s="18">
        <v>2</v>
      </c>
      <c r="R756" s="18">
        <v>3</v>
      </c>
      <c r="S756" s="18">
        <v>11</v>
      </c>
      <c r="T756" s="18">
        <v>3</v>
      </c>
      <c r="U756" s="18">
        <v>0</v>
      </c>
      <c r="V756" s="18">
        <v>0</v>
      </c>
      <c r="W756" s="18">
        <v>0</v>
      </c>
      <c r="X756" s="18">
        <v>0</v>
      </c>
      <c r="Y756" s="18">
        <v>1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0">
        <f t="shared" si="33"/>
        <v>29</v>
      </c>
      <c r="BH756" s="16">
        <v>5291</v>
      </c>
      <c r="BI756" s="14">
        <f t="shared" si="34"/>
        <v>548.100548100548</v>
      </c>
      <c r="BJ756" s="18" t="str">
        <f t="shared" si="35"/>
        <v>Muito Alta</v>
      </c>
      <c r="BK756" s="3" t="s">
        <v>885</v>
      </c>
    </row>
    <row r="757" spans="1:63" ht="15.75">
      <c r="A757" s="24">
        <v>753</v>
      </c>
      <c r="B757" s="22">
        <v>316400</v>
      </c>
      <c r="C757" s="13" t="s">
        <v>872</v>
      </c>
      <c r="D757" s="22" t="s">
        <v>617</v>
      </c>
      <c r="E757" s="22" t="s">
        <v>759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1</v>
      </c>
      <c r="U757" s="18">
        <v>2</v>
      </c>
      <c r="V757" s="18">
        <v>2</v>
      </c>
      <c r="W757" s="18">
        <v>2</v>
      </c>
      <c r="X757" s="18">
        <v>3</v>
      </c>
      <c r="Y757" s="18">
        <v>4</v>
      </c>
      <c r="Z757" s="18">
        <v>4</v>
      </c>
      <c r="AA757" s="18">
        <v>1</v>
      </c>
      <c r="AB757" s="18">
        <v>5</v>
      </c>
      <c r="AC757" s="18">
        <v>1</v>
      </c>
      <c r="AD757" s="18">
        <v>0</v>
      </c>
      <c r="AE757" s="18">
        <v>0</v>
      </c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0">
        <f t="shared" si="33"/>
        <v>25</v>
      </c>
      <c r="BH757" s="16">
        <v>12139</v>
      </c>
      <c r="BI757" s="14">
        <f t="shared" si="34"/>
        <v>205.9477716451108</v>
      </c>
      <c r="BJ757" s="18" t="str">
        <f t="shared" si="35"/>
        <v>Média</v>
      </c>
      <c r="BK757" s="3" t="s">
        <v>885</v>
      </c>
    </row>
    <row r="758" spans="1:63" ht="15.75">
      <c r="A758" s="24">
        <v>754</v>
      </c>
      <c r="B758" s="22">
        <v>316420</v>
      </c>
      <c r="C758" s="13" t="s">
        <v>881</v>
      </c>
      <c r="D758" s="22" t="s">
        <v>410</v>
      </c>
      <c r="E758" s="22" t="s">
        <v>760</v>
      </c>
      <c r="F758" s="18">
        <v>8</v>
      </c>
      <c r="G758" s="18">
        <v>16</v>
      </c>
      <c r="H758" s="18">
        <v>18</v>
      </c>
      <c r="I758" s="18">
        <v>30</v>
      </c>
      <c r="J758" s="18">
        <v>42</v>
      </c>
      <c r="K758" s="18">
        <v>21</v>
      </c>
      <c r="L758" s="18">
        <v>23</v>
      </c>
      <c r="M758" s="18">
        <v>9</v>
      </c>
      <c r="N758" s="18">
        <v>1</v>
      </c>
      <c r="O758" s="18">
        <v>3</v>
      </c>
      <c r="P758" s="18">
        <v>12</v>
      </c>
      <c r="Q758" s="18">
        <v>12</v>
      </c>
      <c r="R758" s="18">
        <v>9</v>
      </c>
      <c r="S758" s="18">
        <v>1</v>
      </c>
      <c r="T758" s="18">
        <v>0</v>
      </c>
      <c r="U758" s="18">
        <v>3</v>
      </c>
      <c r="V758" s="18">
        <v>0</v>
      </c>
      <c r="W758" s="18">
        <v>0</v>
      </c>
      <c r="X758" s="18">
        <v>4</v>
      </c>
      <c r="Y758" s="18">
        <v>5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0">
        <f t="shared" si="33"/>
        <v>217</v>
      </c>
      <c r="BH758" s="16">
        <v>7026</v>
      </c>
      <c r="BI758" s="14">
        <f t="shared" si="34"/>
        <v>3088.5283233703385</v>
      </c>
      <c r="BJ758" s="18" t="str">
        <f t="shared" si="35"/>
        <v>Muito Alta</v>
      </c>
      <c r="BK758" s="3" t="s">
        <v>885</v>
      </c>
    </row>
    <row r="759" spans="1:63" ht="15.75">
      <c r="A759" s="24">
        <v>755</v>
      </c>
      <c r="B759" s="22">
        <v>316430</v>
      </c>
      <c r="C759" s="13" t="s">
        <v>877</v>
      </c>
      <c r="D759" s="22" t="s">
        <v>570</v>
      </c>
      <c r="E759" s="22" t="s">
        <v>761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1</v>
      </c>
      <c r="R759" s="18">
        <v>0</v>
      </c>
      <c r="S759" s="18">
        <v>0</v>
      </c>
      <c r="T759" s="18">
        <v>0</v>
      </c>
      <c r="U759" s="18">
        <v>0</v>
      </c>
      <c r="V759" s="18">
        <v>1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1</v>
      </c>
      <c r="AD759" s="18">
        <v>0</v>
      </c>
      <c r="AE759" s="18">
        <v>0</v>
      </c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0">
        <f t="shared" si="33"/>
        <v>3</v>
      </c>
      <c r="BH759" s="16">
        <v>5455</v>
      </c>
      <c r="BI759" s="14">
        <f t="shared" si="34"/>
        <v>54.995417048579284</v>
      </c>
      <c r="BJ759" s="18" t="str">
        <f t="shared" si="35"/>
        <v>Baixa</v>
      </c>
      <c r="BK759" s="3" t="s">
        <v>885</v>
      </c>
    </row>
    <row r="760" spans="1:63" ht="15.75">
      <c r="A760" s="24">
        <v>756</v>
      </c>
      <c r="B760" s="22">
        <v>316440</v>
      </c>
      <c r="C760" s="13" t="s">
        <v>877</v>
      </c>
      <c r="D760" s="22" t="s">
        <v>623</v>
      </c>
      <c r="E760" s="22" t="s">
        <v>762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0">
        <f t="shared" si="33"/>
        <v>0</v>
      </c>
      <c r="BH760" s="16">
        <v>2991</v>
      </c>
      <c r="BI760" s="14">
        <f t="shared" si="34"/>
        <v>0</v>
      </c>
      <c r="BJ760" s="18" t="str">
        <f t="shared" si="35"/>
        <v>Silencioso</v>
      </c>
      <c r="BK760" s="3" t="s">
        <v>885</v>
      </c>
    </row>
    <row r="761" spans="1:63" ht="15.75">
      <c r="A761" s="24">
        <v>757</v>
      </c>
      <c r="B761" s="22">
        <v>316443</v>
      </c>
      <c r="C761" s="13" t="s">
        <v>878</v>
      </c>
      <c r="D761" s="22" t="s">
        <v>826</v>
      </c>
      <c r="E761" s="22" t="s">
        <v>763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1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0">
        <f t="shared" si="33"/>
        <v>1</v>
      </c>
      <c r="BH761" s="16">
        <v>6479</v>
      </c>
      <c r="BI761" s="14">
        <f t="shared" si="34"/>
        <v>15.43448062972681</v>
      </c>
      <c r="BJ761" s="18" t="str">
        <f t="shared" si="35"/>
        <v>Baixa</v>
      </c>
      <c r="BK761" s="3" t="s">
        <v>885</v>
      </c>
    </row>
    <row r="762" spans="1:63" ht="15.75">
      <c r="A762" s="24">
        <v>758</v>
      </c>
      <c r="B762" s="22">
        <v>316447</v>
      </c>
      <c r="C762" s="13" t="s">
        <v>873</v>
      </c>
      <c r="D762" s="22" t="s">
        <v>228</v>
      </c>
      <c r="E762" s="22" t="s">
        <v>764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2</v>
      </c>
      <c r="Q762" s="18">
        <v>0</v>
      </c>
      <c r="R762" s="18">
        <v>0</v>
      </c>
      <c r="S762" s="18">
        <v>2</v>
      </c>
      <c r="T762" s="18">
        <v>4</v>
      </c>
      <c r="U762" s="18">
        <v>1</v>
      </c>
      <c r="V762" s="18">
        <v>5</v>
      </c>
      <c r="W762" s="18">
        <v>11</v>
      </c>
      <c r="X762" s="18">
        <v>14</v>
      </c>
      <c r="Y762" s="18">
        <v>5</v>
      </c>
      <c r="Z762" s="18">
        <v>3</v>
      </c>
      <c r="AA762" s="18">
        <v>5</v>
      </c>
      <c r="AB762" s="18">
        <v>2</v>
      </c>
      <c r="AC762" s="18">
        <v>0</v>
      </c>
      <c r="AD762" s="18">
        <v>0</v>
      </c>
      <c r="AE762" s="18">
        <v>0</v>
      </c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0">
        <f t="shared" si="33"/>
        <v>54</v>
      </c>
      <c r="BH762" s="16">
        <v>10129</v>
      </c>
      <c r="BI762" s="14">
        <f t="shared" si="34"/>
        <v>533.1227169513278</v>
      </c>
      <c r="BJ762" s="18" t="str">
        <f t="shared" si="35"/>
        <v>Muito Alta</v>
      </c>
      <c r="BK762" s="3" t="s">
        <v>885</v>
      </c>
    </row>
    <row r="763" spans="1:63" ht="15.75">
      <c r="A763" s="24">
        <v>759</v>
      </c>
      <c r="B763" s="22">
        <v>316450</v>
      </c>
      <c r="C763" s="13" t="s">
        <v>873</v>
      </c>
      <c r="D763" s="22" t="s">
        <v>327</v>
      </c>
      <c r="E763" s="22" t="s">
        <v>765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1</v>
      </c>
      <c r="R763" s="18">
        <v>0</v>
      </c>
      <c r="S763" s="18">
        <v>2</v>
      </c>
      <c r="T763" s="18">
        <v>1</v>
      </c>
      <c r="U763" s="18">
        <v>0</v>
      </c>
      <c r="V763" s="18">
        <v>0</v>
      </c>
      <c r="W763" s="18">
        <v>1</v>
      </c>
      <c r="X763" s="18">
        <v>1</v>
      </c>
      <c r="Y763" s="18">
        <v>0</v>
      </c>
      <c r="Z763" s="18">
        <v>0</v>
      </c>
      <c r="AA763" s="18">
        <v>3</v>
      </c>
      <c r="AB763" s="18">
        <v>0</v>
      </c>
      <c r="AC763" s="18">
        <v>0</v>
      </c>
      <c r="AD763" s="18">
        <v>0</v>
      </c>
      <c r="AE763" s="18">
        <v>0</v>
      </c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0">
        <f t="shared" si="33"/>
        <v>9</v>
      </c>
      <c r="BH763" s="16">
        <v>6684</v>
      </c>
      <c r="BI763" s="14">
        <f t="shared" si="34"/>
        <v>134.64991023339317</v>
      </c>
      <c r="BJ763" s="18" t="str">
        <f t="shared" si="35"/>
        <v>Média</v>
      </c>
      <c r="BK763" s="3" t="s">
        <v>885</v>
      </c>
    </row>
    <row r="764" spans="1:63" ht="15.75">
      <c r="A764" s="24">
        <v>760</v>
      </c>
      <c r="B764" s="22">
        <v>316460</v>
      </c>
      <c r="C764" s="13" t="s">
        <v>875</v>
      </c>
      <c r="D764" s="22" t="s">
        <v>262</v>
      </c>
      <c r="E764" s="22" t="s">
        <v>766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4</v>
      </c>
      <c r="O764" s="18">
        <v>0</v>
      </c>
      <c r="P764" s="18">
        <v>1</v>
      </c>
      <c r="Q764" s="18">
        <v>0</v>
      </c>
      <c r="R764" s="18">
        <v>2</v>
      </c>
      <c r="S764" s="18">
        <v>1</v>
      </c>
      <c r="T764" s="18">
        <v>1</v>
      </c>
      <c r="U764" s="18">
        <v>4</v>
      </c>
      <c r="V764" s="18">
        <v>7</v>
      </c>
      <c r="W764" s="18">
        <v>8</v>
      </c>
      <c r="X764" s="18">
        <v>4</v>
      </c>
      <c r="Y764" s="18">
        <v>4</v>
      </c>
      <c r="Z764" s="18">
        <v>2</v>
      </c>
      <c r="AA764" s="18">
        <v>7</v>
      </c>
      <c r="AB764" s="18">
        <v>1</v>
      </c>
      <c r="AC764" s="18">
        <v>1</v>
      </c>
      <c r="AD764" s="18">
        <v>1</v>
      </c>
      <c r="AE764" s="18">
        <v>0</v>
      </c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0">
        <f t="shared" si="33"/>
        <v>48</v>
      </c>
      <c r="BH764" s="16">
        <v>70450</v>
      </c>
      <c r="BI764" s="14">
        <f t="shared" si="34"/>
        <v>68.13342796309439</v>
      </c>
      <c r="BJ764" s="18" t="str">
        <f t="shared" si="35"/>
        <v>Baixa</v>
      </c>
      <c r="BK764" s="3" t="s">
        <v>887</v>
      </c>
    </row>
    <row r="765" spans="1:63" ht="15.75">
      <c r="A765" s="24">
        <v>761</v>
      </c>
      <c r="B765" s="22">
        <v>316470</v>
      </c>
      <c r="C765" s="13" t="s">
        <v>877</v>
      </c>
      <c r="D765" s="22" t="s">
        <v>570</v>
      </c>
      <c r="E765" s="22" t="s">
        <v>767</v>
      </c>
      <c r="F765" s="18">
        <v>36</v>
      </c>
      <c r="G765" s="18">
        <v>61</v>
      </c>
      <c r="H765" s="18">
        <v>133</v>
      </c>
      <c r="I765" s="18">
        <v>203</v>
      </c>
      <c r="J765" s="18">
        <v>270</v>
      </c>
      <c r="K765" s="18">
        <v>196</v>
      </c>
      <c r="L765" s="18">
        <v>151</v>
      </c>
      <c r="M765" s="18">
        <v>107</v>
      </c>
      <c r="N765" s="18">
        <v>91</v>
      </c>
      <c r="O765" s="18">
        <v>50</v>
      </c>
      <c r="P765" s="18">
        <v>69</v>
      </c>
      <c r="Q765" s="18">
        <v>68</v>
      </c>
      <c r="R765" s="18">
        <v>68</v>
      </c>
      <c r="S765" s="18">
        <v>48</v>
      </c>
      <c r="T765" s="18">
        <v>43</v>
      </c>
      <c r="U765" s="18">
        <v>36</v>
      </c>
      <c r="V765" s="18">
        <v>25</v>
      </c>
      <c r="W765" s="18">
        <v>26</v>
      </c>
      <c r="X765" s="18">
        <v>23</v>
      </c>
      <c r="Y765" s="18">
        <v>20</v>
      </c>
      <c r="Z765" s="18">
        <v>6</v>
      </c>
      <c r="AA765" s="18">
        <v>9</v>
      </c>
      <c r="AB765" s="18">
        <v>10</v>
      </c>
      <c r="AC765" s="18">
        <v>3</v>
      </c>
      <c r="AD765" s="18">
        <v>0</v>
      </c>
      <c r="AE765" s="18">
        <v>0</v>
      </c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0">
        <f t="shared" si="33"/>
        <v>1752</v>
      </c>
      <c r="BH765" s="16">
        <v>1520</v>
      </c>
      <c r="BI765" s="14">
        <f t="shared" si="34"/>
        <v>115263.15789473684</v>
      </c>
      <c r="BJ765" s="18" t="str">
        <f t="shared" si="35"/>
        <v>Muito Alta</v>
      </c>
      <c r="BK765" s="3" t="s">
        <v>885</v>
      </c>
    </row>
    <row r="766" spans="1:63" ht="15.75">
      <c r="A766" s="24">
        <v>762</v>
      </c>
      <c r="B766" s="22">
        <v>316480</v>
      </c>
      <c r="C766" s="13" t="s">
        <v>871</v>
      </c>
      <c r="D766" s="22" t="s">
        <v>373</v>
      </c>
      <c r="E766" s="22" t="s">
        <v>768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0">
        <f t="shared" si="33"/>
        <v>0</v>
      </c>
      <c r="BH766" s="16">
        <v>2231</v>
      </c>
      <c r="BI766" s="14">
        <f t="shared" si="34"/>
        <v>0</v>
      </c>
      <c r="BJ766" s="18" t="str">
        <f t="shared" si="35"/>
        <v>Silencioso</v>
      </c>
      <c r="BK766" s="3" t="s">
        <v>885</v>
      </c>
    </row>
    <row r="767" spans="1:63" ht="15.75">
      <c r="A767" s="24">
        <v>763</v>
      </c>
      <c r="B767" s="22">
        <v>316490</v>
      </c>
      <c r="C767" s="13" t="s">
        <v>877</v>
      </c>
      <c r="D767" s="22" t="s">
        <v>840</v>
      </c>
      <c r="E767" s="22" t="s">
        <v>769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0">
        <f t="shared" si="33"/>
        <v>0</v>
      </c>
      <c r="BH767" s="16">
        <v>10922</v>
      </c>
      <c r="BI767" s="14">
        <f t="shared" si="34"/>
        <v>0</v>
      </c>
      <c r="BJ767" s="18" t="str">
        <f t="shared" si="35"/>
        <v>Silencioso</v>
      </c>
      <c r="BK767" s="3" t="s">
        <v>885</v>
      </c>
    </row>
    <row r="768" spans="1:63" ht="15.75">
      <c r="A768" s="24">
        <v>764</v>
      </c>
      <c r="B768" s="22">
        <v>316500</v>
      </c>
      <c r="C768" s="13" t="s">
        <v>879</v>
      </c>
      <c r="D768" s="22" t="s">
        <v>868</v>
      </c>
      <c r="E768" s="22" t="s">
        <v>770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1</v>
      </c>
      <c r="M768" s="18">
        <v>1</v>
      </c>
      <c r="N768" s="18">
        <v>1</v>
      </c>
      <c r="O768" s="18">
        <v>0</v>
      </c>
      <c r="P768" s="18">
        <v>0</v>
      </c>
      <c r="Q768" s="18">
        <v>2</v>
      </c>
      <c r="R768" s="18">
        <v>0</v>
      </c>
      <c r="S768" s="18">
        <v>2</v>
      </c>
      <c r="T768" s="18">
        <v>2</v>
      </c>
      <c r="U768" s="18">
        <v>3</v>
      </c>
      <c r="V768" s="18">
        <v>5</v>
      </c>
      <c r="W768" s="18">
        <v>6</v>
      </c>
      <c r="X768" s="18">
        <v>5</v>
      </c>
      <c r="Y768" s="18">
        <v>6</v>
      </c>
      <c r="Z768" s="18">
        <v>2</v>
      </c>
      <c r="AA768" s="18">
        <v>3</v>
      </c>
      <c r="AB768" s="18">
        <v>1</v>
      </c>
      <c r="AC768" s="18">
        <v>0</v>
      </c>
      <c r="AD768" s="18">
        <v>0</v>
      </c>
      <c r="AE768" s="18">
        <v>0</v>
      </c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0">
        <f t="shared" si="33"/>
        <v>40</v>
      </c>
      <c r="BH768" s="16">
        <v>7042</v>
      </c>
      <c r="BI768" s="14">
        <f t="shared" si="34"/>
        <v>568.0204487361544</v>
      </c>
      <c r="BJ768" s="18" t="str">
        <f t="shared" si="35"/>
        <v>Muito Alta</v>
      </c>
      <c r="BK768" s="3" t="s">
        <v>885</v>
      </c>
    </row>
    <row r="769" spans="1:63" ht="15.75">
      <c r="A769" s="24">
        <v>765</v>
      </c>
      <c r="B769" s="22">
        <v>316510</v>
      </c>
      <c r="C769" s="13" t="s">
        <v>877</v>
      </c>
      <c r="D769" s="22" t="s">
        <v>570</v>
      </c>
      <c r="E769" s="22" t="s">
        <v>771</v>
      </c>
      <c r="F769" s="18">
        <v>0</v>
      </c>
      <c r="G769" s="18">
        <v>0</v>
      </c>
      <c r="H769" s="18">
        <v>0</v>
      </c>
      <c r="I769" s="18">
        <v>2</v>
      </c>
      <c r="J769" s="18">
        <v>4</v>
      </c>
      <c r="K769" s="18">
        <v>10</v>
      </c>
      <c r="L769" s="18">
        <v>8</v>
      </c>
      <c r="M769" s="18">
        <v>11</v>
      </c>
      <c r="N769" s="18">
        <v>18</v>
      </c>
      <c r="O769" s="18">
        <v>12</v>
      </c>
      <c r="P769" s="18">
        <v>25</v>
      </c>
      <c r="Q769" s="18">
        <v>25</v>
      </c>
      <c r="R769" s="18">
        <v>39</v>
      </c>
      <c r="S769" s="18">
        <v>14</v>
      </c>
      <c r="T769" s="18">
        <v>11</v>
      </c>
      <c r="U769" s="18">
        <v>12</v>
      </c>
      <c r="V769" s="18">
        <v>7</v>
      </c>
      <c r="W769" s="18">
        <v>8</v>
      </c>
      <c r="X769" s="18">
        <v>4</v>
      </c>
      <c r="Y769" s="18">
        <v>2</v>
      </c>
      <c r="Z769" s="18">
        <v>5</v>
      </c>
      <c r="AA769" s="18">
        <v>3</v>
      </c>
      <c r="AB769" s="18">
        <v>0</v>
      </c>
      <c r="AC769" s="18">
        <v>0</v>
      </c>
      <c r="AD769" s="18">
        <v>0</v>
      </c>
      <c r="AE769" s="18">
        <v>0</v>
      </c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0">
        <f t="shared" si="33"/>
        <v>220</v>
      </c>
      <c r="BH769" s="16">
        <v>7056</v>
      </c>
      <c r="BI769" s="14">
        <f t="shared" si="34"/>
        <v>3117.9138321995465</v>
      </c>
      <c r="BJ769" s="18" t="str">
        <f t="shared" si="35"/>
        <v>Muito Alta</v>
      </c>
      <c r="BK769" s="3" t="s">
        <v>885</v>
      </c>
    </row>
    <row r="770" spans="1:63" ht="15.75">
      <c r="A770" s="24">
        <v>766</v>
      </c>
      <c r="B770" s="22">
        <v>316520</v>
      </c>
      <c r="C770" s="13" t="s">
        <v>877</v>
      </c>
      <c r="D770" s="22" t="s">
        <v>840</v>
      </c>
      <c r="E770" s="22" t="s">
        <v>867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1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1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0">
        <f t="shared" si="33"/>
        <v>2</v>
      </c>
      <c r="BH770" s="16">
        <v>7687</v>
      </c>
      <c r="BI770" s="14">
        <f t="shared" si="34"/>
        <v>26.01795238714713</v>
      </c>
      <c r="BJ770" s="18" t="str">
        <f t="shared" si="35"/>
        <v>Baixa</v>
      </c>
      <c r="BK770" s="3" t="s">
        <v>885</v>
      </c>
    </row>
    <row r="771" spans="1:63" ht="15.75">
      <c r="A771" s="24">
        <v>767</v>
      </c>
      <c r="B771" s="22">
        <v>316530</v>
      </c>
      <c r="C771" s="13" t="s">
        <v>879</v>
      </c>
      <c r="D771" s="22" t="s">
        <v>868</v>
      </c>
      <c r="E771" s="22" t="s">
        <v>772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1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1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0</v>
      </c>
      <c r="Y771" s="18">
        <v>1</v>
      </c>
      <c r="Z771" s="18">
        <v>0</v>
      </c>
      <c r="AA771" s="18">
        <v>1</v>
      </c>
      <c r="AB771" s="18">
        <v>1</v>
      </c>
      <c r="AC771" s="18">
        <v>0</v>
      </c>
      <c r="AD771" s="18">
        <v>0</v>
      </c>
      <c r="AE771" s="18">
        <v>0</v>
      </c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0">
        <f t="shared" si="33"/>
        <v>6</v>
      </c>
      <c r="BH771" s="16">
        <v>6869</v>
      </c>
      <c r="BI771" s="14">
        <f t="shared" si="34"/>
        <v>87.34895909157083</v>
      </c>
      <c r="BJ771" s="18" t="str">
        <f t="shared" si="35"/>
        <v>Baixa</v>
      </c>
      <c r="BK771" s="3" t="s">
        <v>885</v>
      </c>
    </row>
    <row r="772" spans="1:63" ht="15.75">
      <c r="A772" s="24">
        <v>768</v>
      </c>
      <c r="B772" s="22">
        <v>316540</v>
      </c>
      <c r="C772" s="13" t="s">
        <v>877</v>
      </c>
      <c r="D772" s="22" t="s">
        <v>623</v>
      </c>
      <c r="E772" s="22" t="s">
        <v>773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0">
        <f t="shared" si="33"/>
        <v>0</v>
      </c>
      <c r="BH772" s="16">
        <v>6236</v>
      </c>
      <c r="BI772" s="14">
        <f t="shared" si="34"/>
        <v>0</v>
      </c>
      <c r="BJ772" s="18" t="str">
        <f t="shared" si="35"/>
        <v>Silencioso</v>
      </c>
      <c r="BK772" s="3" t="s">
        <v>885</v>
      </c>
    </row>
    <row r="773" spans="1:63" ht="15.75">
      <c r="A773" s="24">
        <v>769</v>
      </c>
      <c r="B773" s="22">
        <v>316550</v>
      </c>
      <c r="C773" s="13" t="s">
        <v>873</v>
      </c>
      <c r="D773" s="22" t="s">
        <v>327</v>
      </c>
      <c r="E773" s="22" t="s">
        <v>774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1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0">
        <f aca="true" t="shared" si="36" ref="BG773:BG836">SUM(F773:BF773)</f>
        <v>1</v>
      </c>
      <c r="BH773" s="16">
        <v>32069</v>
      </c>
      <c r="BI773" s="14">
        <f aca="true" t="shared" si="37" ref="BI773:BI836">BG773/BH773*100000</f>
        <v>3.1182762169072937</v>
      </c>
      <c r="BJ773" s="18" t="str">
        <f aca="true" t="shared" si="38" ref="BJ773:BJ836">IF(BI773=0,"Silencioso",IF(AND(BI773&gt;0,BI773&lt;100),"Baixa",IF(AND(BI773&gt;=100,BI773&lt;300),"Média",IF(AND(BI773&gt;=300,BI773&lt;500),"Alta",IF(BI773&gt;=500,"Muito Alta","Avaliar")))))</f>
        <v>Baixa</v>
      </c>
      <c r="BK773" s="3" t="s">
        <v>886</v>
      </c>
    </row>
    <row r="774" spans="1:63" ht="15.75">
      <c r="A774" s="24">
        <v>770</v>
      </c>
      <c r="B774" s="22">
        <v>316553</v>
      </c>
      <c r="C774" s="13" t="s">
        <v>871</v>
      </c>
      <c r="D774" s="22" t="s">
        <v>80</v>
      </c>
      <c r="E774" s="22" t="s">
        <v>775</v>
      </c>
      <c r="F774" s="18">
        <v>0</v>
      </c>
      <c r="G774" s="18">
        <v>3</v>
      </c>
      <c r="H774" s="18">
        <v>7</v>
      </c>
      <c r="I774" s="18">
        <v>17</v>
      </c>
      <c r="J774" s="18">
        <v>23</v>
      </c>
      <c r="K774" s="18">
        <v>30</v>
      </c>
      <c r="L774" s="18">
        <v>89</v>
      </c>
      <c r="M774" s="18">
        <v>73</v>
      </c>
      <c r="N774" s="18">
        <v>125</v>
      </c>
      <c r="O774" s="18">
        <v>155</v>
      </c>
      <c r="P774" s="18">
        <v>231</v>
      </c>
      <c r="Q774" s="18">
        <v>283</v>
      </c>
      <c r="R774" s="18">
        <v>428</v>
      </c>
      <c r="S774" s="18">
        <v>260</v>
      </c>
      <c r="T774" s="18">
        <v>34</v>
      </c>
      <c r="U774" s="18">
        <v>17</v>
      </c>
      <c r="V774" s="18">
        <v>17</v>
      </c>
      <c r="W774" s="18">
        <v>20</v>
      </c>
      <c r="X774" s="18">
        <v>60</v>
      </c>
      <c r="Y774" s="18">
        <v>15</v>
      </c>
      <c r="Z774" s="18">
        <v>2</v>
      </c>
      <c r="AA774" s="18">
        <v>2</v>
      </c>
      <c r="AB774" s="18">
        <v>0</v>
      </c>
      <c r="AC774" s="18">
        <v>1</v>
      </c>
      <c r="AD774" s="18">
        <v>0</v>
      </c>
      <c r="AE774" s="18">
        <v>0</v>
      </c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0">
        <f t="shared" si="36"/>
        <v>1892</v>
      </c>
      <c r="BH774" s="16">
        <v>12134</v>
      </c>
      <c r="BI774" s="14">
        <f t="shared" si="37"/>
        <v>15592.549859897808</v>
      </c>
      <c r="BJ774" s="18" t="str">
        <f t="shared" si="38"/>
        <v>Muito Alta</v>
      </c>
      <c r="BK774" s="3" t="s">
        <v>885</v>
      </c>
    </row>
    <row r="775" spans="1:63" ht="15.75">
      <c r="A775" s="24">
        <v>771</v>
      </c>
      <c r="B775" s="22">
        <v>316556</v>
      </c>
      <c r="C775" s="13" t="s">
        <v>872</v>
      </c>
      <c r="D775" s="22" t="s">
        <v>617</v>
      </c>
      <c r="E775" s="22" t="s">
        <v>776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0">
        <f t="shared" si="36"/>
        <v>0</v>
      </c>
      <c r="BH775" s="16">
        <v>2661</v>
      </c>
      <c r="BI775" s="14">
        <f t="shared" si="37"/>
        <v>0</v>
      </c>
      <c r="BJ775" s="18" t="str">
        <f t="shared" si="38"/>
        <v>Silencioso</v>
      </c>
      <c r="BK775" s="3" t="s">
        <v>885</v>
      </c>
    </row>
    <row r="776" spans="1:63" ht="15.75">
      <c r="A776" s="24">
        <v>772</v>
      </c>
      <c r="B776" s="22">
        <v>316557</v>
      </c>
      <c r="C776" s="13" t="s">
        <v>877</v>
      </c>
      <c r="D776" s="22" t="s">
        <v>623</v>
      </c>
      <c r="E776" s="22" t="s">
        <v>777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  <c r="AE776" s="18">
        <v>0</v>
      </c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0">
        <f t="shared" si="36"/>
        <v>0</v>
      </c>
      <c r="BH776" s="16">
        <v>5352</v>
      </c>
      <c r="BI776" s="14">
        <f t="shared" si="37"/>
        <v>0</v>
      </c>
      <c r="BJ776" s="18" t="str">
        <f t="shared" si="38"/>
        <v>Silencioso</v>
      </c>
      <c r="BK776" s="3" t="s">
        <v>885</v>
      </c>
    </row>
    <row r="777" spans="1:63" ht="15.75">
      <c r="A777" s="24">
        <v>773</v>
      </c>
      <c r="B777" s="22">
        <v>316560</v>
      </c>
      <c r="C777" s="13" t="s">
        <v>878</v>
      </c>
      <c r="D777" s="22" t="s">
        <v>430</v>
      </c>
      <c r="E777" s="22" t="s">
        <v>778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2</v>
      </c>
      <c r="U777" s="18">
        <v>5</v>
      </c>
      <c r="V777" s="18">
        <v>3</v>
      </c>
      <c r="W777" s="18">
        <v>6</v>
      </c>
      <c r="X777" s="18">
        <v>9</v>
      </c>
      <c r="Y777" s="18">
        <v>9</v>
      </c>
      <c r="Z777" s="18">
        <v>0</v>
      </c>
      <c r="AA777" s="18">
        <v>2</v>
      </c>
      <c r="AB777" s="18">
        <v>3</v>
      </c>
      <c r="AC777" s="18">
        <v>3</v>
      </c>
      <c r="AD777" s="18">
        <v>0</v>
      </c>
      <c r="AE777" s="18">
        <v>0</v>
      </c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0">
        <f t="shared" si="36"/>
        <v>42</v>
      </c>
      <c r="BH777" s="16">
        <v>2007</v>
      </c>
      <c r="BI777" s="14">
        <f t="shared" si="37"/>
        <v>2092.6756352765324</v>
      </c>
      <c r="BJ777" s="18" t="str">
        <f t="shared" si="38"/>
        <v>Muito Alta</v>
      </c>
      <c r="BK777" s="3" t="s">
        <v>885</v>
      </c>
    </row>
    <row r="778" spans="1:63" ht="15.75">
      <c r="A778" s="24">
        <v>774</v>
      </c>
      <c r="B778" s="22">
        <v>316570</v>
      </c>
      <c r="C778" s="13" t="s">
        <v>878</v>
      </c>
      <c r="D778" s="22" t="s">
        <v>826</v>
      </c>
      <c r="E778" s="22" t="s">
        <v>779</v>
      </c>
      <c r="F778" s="18">
        <v>0</v>
      </c>
      <c r="G778" s="18">
        <v>0</v>
      </c>
      <c r="H778" s="18">
        <v>0</v>
      </c>
      <c r="I778" s="18">
        <v>2</v>
      </c>
      <c r="J778" s="18">
        <v>2</v>
      </c>
      <c r="K778" s="18">
        <v>0</v>
      </c>
      <c r="L778" s="18">
        <v>1</v>
      </c>
      <c r="M778" s="18">
        <v>1</v>
      </c>
      <c r="N778" s="18">
        <v>0</v>
      </c>
      <c r="O778" s="18">
        <v>2</v>
      </c>
      <c r="P778" s="18">
        <v>0</v>
      </c>
      <c r="Q778" s="18">
        <v>1</v>
      </c>
      <c r="R778" s="18">
        <v>0</v>
      </c>
      <c r="S778" s="18">
        <v>1</v>
      </c>
      <c r="T778" s="18">
        <v>0</v>
      </c>
      <c r="U778" s="18">
        <v>0</v>
      </c>
      <c r="V778" s="18">
        <v>0</v>
      </c>
      <c r="W778" s="18">
        <v>0</v>
      </c>
      <c r="X778" s="18">
        <v>1</v>
      </c>
      <c r="Y778" s="18">
        <v>0</v>
      </c>
      <c r="Z778" s="18">
        <v>4</v>
      </c>
      <c r="AA778" s="18">
        <v>4</v>
      </c>
      <c r="AB778" s="18">
        <v>1</v>
      </c>
      <c r="AC778" s="18">
        <v>0</v>
      </c>
      <c r="AD778" s="18">
        <v>0</v>
      </c>
      <c r="AE778" s="18">
        <v>0</v>
      </c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0">
        <f t="shared" si="36"/>
        <v>20</v>
      </c>
      <c r="BH778" s="16">
        <v>7764</v>
      </c>
      <c r="BI778" s="14">
        <f t="shared" si="37"/>
        <v>257.5991756826378</v>
      </c>
      <c r="BJ778" s="18" t="str">
        <f t="shared" si="38"/>
        <v>Média</v>
      </c>
      <c r="BK778" s="3" t="s">
        <v>885</v>
      </c>
    </row>
    <row r="779" spans="1:63" ht="15.75">
      <c r="A779" s="24">
        <v>775</v>
      </c>
      <c r="B779" s="22">
        <v>316580</v>
      </c>
      <c r="C779" s="13" t="s">
        <v>877</v>
      </c>
      <c r="D779" s="22" t="s">
        <v>623</v>
      </c>
      <c r="E779" s="22" t="s">
        <v>780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8">
        <v>1</v>
      </c>
      <c r="AB779" s="18">
        <v>0</v>
      </c>
      <c r="AC779" s="18">
        <v>0</v>
      </c>
      <c r="AD779" s="18">
        <v>0</v>
      </c>
      <c r="AE779" s="18">
        <v>0</v>
      </c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0">
        <f t="shared" si="36"/>
        <v>1</v>
      </c>
      <c r="BH779" s="16">
        <v>1545</v>
      </c>
      <c r="BI779" s="14">
        <f t="shared" si="37"/>
        <v>64.72491909385113</v>
      </c>
      <c r="BJ779" s="18" t="str">
        <f t="shared" si="38"/>
        <v>Baixa</v>
      </c>
      <c r="BK779" s="3" t="s">
        <v>885</v>
      </c>
    </row>
    <row r="780" spans="1:63" ht="15.75">
      <c r="A780" s="24">
        <v>776</v>
      </c>
      <c r="B780" s="22">
        <v>316590</v>
      </c>
      <c r="C780" s="13" t="s">
        <v>418</v>
      </c>
      <c r="D780" s="22" t="s">
        <v>255</v>
      </c>
      <c r="E780" s="22" t="s">
        <v>781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1</v>
      </c>
      <c r="T780" s="18">
        <v>1</v>
      </c>
      <c r="U780" s="18">
        <v>0</v>
      </c>
      <c r="V780" s="18">
        <v>2</v>
      </c>
      <c r="W780" s="18">
        <v>2</v>
      </c>
      <c r="X780" s="18">
        <v>0</v>
      </c>
      <c r="Y780" s="18">
        <v>0</v>
      </c>
      <c r="Z780" s="18">
        <v>0</v>
      </c>
      <c r="AA780" s="18">
        <v>4</v>
      </c>
      <c r="AB780" s="18">
        <v>2</v>
      </c>
      <c r="AC780" s="18">
        <v>0</v>
      </c>
      <c r="AD780" s="18">
        <v>0</v>
      </c>
      <c r="AE780" s="18">
        <v>0</v>
      </c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0">
        <f t="shared" si="36"/>
        <v>12</v>
      </c>
      <c r="BH780" s="16">
        <v>4209</v>
      </c>
      <c r="BI780" s="14">
        <f t="shared" si="37"/>
        <v>285.1033499643621</v>
      </c>
      <c r="BJ780" s="18" t="str">
        <f t="shared" si="38"/>
        <v>Média</v>
      </c>
      <c r="BK780" s="3" t="s">
        <v>885</v>
      </c>
    </row>
    <row r="781" spans="1:63" ht="15.75">
      <c r="A781" s="24">
        <v>777</v>
      </c>
      <c r="B781" s="22">
        <v>316600</v>
      </c>
      <c r="C781" s="13" t="s">
        <v>879</v>
      </c>
      <c r="D781" s="22" t="s">
        <v>75</v>
      </c>
      <c r="E781" s="22" t="s">
        <v>782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2</v>
      </c>
      <c r="Y781" s="18">
        <v>3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0">
        <f t="shared" si="36"/>
        <v>5</v>
      </c>
      <c r="BH781" s="16">
        <v>5786</v>
      </c>
      <c r="BI781" s="14">
        <f t="shared" si="37"/>
        <v>86.41548565502939</v>
      </c>
      <c r="BJ781" s="18" t="str">
        <f t="shared" si="38"/>
        <v>Baixa</v>
      </c>
      <c r="BK781" s="3" t="s">
        <v>885</v>
      </c>
    </row>
    <row r="782" spans="1:63" ht="15.75">
      <c r="A782" s="24">
        <v>778</v>
      </c>
      <c r="B782" s="22">
        <v>316610</v>
      </c>
      <c r="C782" s="13" t="s">
        <v>871</v>
      </c>
      <c r="D782" s="22" t="s">
        <v>373</v>
      </c>
      <c r="E782" s="22" t="s">
        <v>783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1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  <c r="AE782" s="18">
        <v>0</v>
      </c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0">
        <f t="shared" si="36"/>
        <v>1</v>
      </c>
      <c r="BH782" s="16">
        <v>3527</v>
      </c>
      <c r="BI782" s="14">
        <f t="shared" si="37"/>
        <v>28.35270768358378</v>
      </c>
      <c r="BJ782" s="18" t="str">
        <f t="shared" si="38"/>
        <v>Baixa</v>
      </c>
      <c r="BK782" s="3" t="s">
        <v>885</v>
      </c>
    </row>
    <row r="783" spans="1:63" ht="15.75">
      <c r="A783" s="24">
        <v>779</v>
      </c>
      <c r="B783" s="22">
        <v>316620</v>
      </c>
      <c r="C783" s="13" t="s">
        <v>879</v>
      </c>
      <c r="D783" s="22" t="s">
        <v>75</v>
      </c>
      <c r="E783" s="22" t="s">
        <v>784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1</v>
      </c>
      <c r="T783" s="18">
        <v>1</v>
      </c>
      <c r="U783" s="18">
        <v>3</v>
      </c>
      <c r="V783" s="18">
        <v>0</v>
      </c>
      <c r="W783" s="18">
        <v>0</v>
      </c>
      <c r="X783" s="18">
        <v>0</v>
      </c>
      <c r="Y783" s="18">
        <v>0</v>
      </c>
      <c r="Z783" s="18">
        <v>1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0">
        <f t="shared" si="36"/>
        <v>6</v>
      </c>
      <c r="BH783" s="16">
        <v>10451</v>
      </c>
      <c r="BI783" s="14">
        <f t="shared" si="37"/>
        <v>57.41077408860396</v>
      </c>
      <c r="BJ783" s="18" t="str">
        <f t="shared" si="38"/>
        <v>Baixa</v>
      </c>
      <c r="BK783" s="3" t="s">
        <v>885</v>
      </c>
    </row>
    <row r="784" spans="1:63" ht="15.75">
      <c r="A784" s="24">
        <v>780</v>
      </c>
      <c r="B784" s="22">
        <v>316630</v>
      </c>
      <c r="C784" s="13" t="s">
        <v>872</v>
      </c>
      <c r="D784" s="22" t="s">
        <v>617</v>
      </c>
      <c r="E784" s="22" t="s">
        <v>785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1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1</v>
      </c>
      <c r="V784" s="18">
        <v>3</v>
      </c>
      <c r="W784" s="18">
        <v>0</v>
      </c>
      <c r="X784" s="18">
        <v>3</v>
      </c>
      <c r="Y784" s="18">
        <v>1</v>
      </c>
      <c r="Z784" s="18">
        <v>0</v>
      </c>
      <c r="AA784" s="18">
        <v>0</v>
      </c>
      <c r="AB784" s="18">
        <v>2</v>
      </c>
      <c r="AC784" s="18">
        <v>0</v>
      </c>
      <c r="AD784" s="18">
        <v>0</v>
      </c>
      <c r="AE784" s="18">
        <v>0</v>
      </c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0">
        <f t="shared" si="36"/>
        <v>11</v>
      </c>
      <c r="BH784" s="16">
        <v>7319</v>
      </c>
      <c r="BI784" s="14">
        <f t="shared" si="37"/>
        <v>150.29375597759258</v>
      </c>
      <c r="BJ784" s="18" t="str">
        <f t="shared" si="38"/>
        <v>Média</v>
      </c>
      <c r="BK784" s="3" t="s">
        <v>885</v>
      </c>
    </row>
    <row r="785" spans="1:63" ht="15.75">
      <c r="A785" s="24">
        <v>781</v>
      </c>
      <c r="B785" s="22">
        <v>316640</v>
      </c>
      <c r="C785" s="13" t="s">
        <v>877</v>
      </c>
      <c r="D785" s="22" t="s">
        <v>840</v>
      </c>
      <c r="E785" s="22" t="s">
        <v>786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0">
        <f t="shared" si="36"/>
        <v>0</v>
      </c>
      <c r="BH785" s="16">
        <v>1848</v>
      </c>
      <c r="BI785" s="14">
        <f t="shared" si="37"/>
        <v>0</v>
      </c>
      <c r="BJ785" s="18" t="str">
        <f t="shared" si="38"/>
        <v>Silencioso</v>
      </c>
      <c r="BK785" s="3" t="s">
        <v>885</v>
      </c>
    </row>
    <row r="786" spans="1:63" ht="15.75">
      <c r="A786" s="24">
        <v>782</v>
      </c>
      <c r="B786" s="22">
        <v>316650</v>
      </c>
      <c r="C786" s="13" t="s">
        <v>871</v>
      </c>
      <c r="D786" s="22" t="s">
        <v>255</v>
      </c>
      <c r="E786" s="22" t="s">
        <v>787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1</v>
      </c>
      <c r="X786" s="18">
        <v>0</v>
      </c>
      <c r="Y786" s="18">
        <v>0</v>
      </c>
      <c r="Z786" s="18">
        <v>0</v>
      </c>
      <c r="AA786" s="18">
        <v>1</v>
      </c>
      <c r="AB786" s="18">
        <v>0</v>
      </c>
      <c r="AC786" s="18">
        <v>0</v>
      </c>
      <c r="AD786" s="18">
        <v>0</v>
      </c>
      <c r="AE786" s="18">
        <v>0</v>
      </c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0">
        <f t="shared" si="36"/>
        <v>2</v>
      </c>
      <c r="BH786" s="16">
        <v>4293</v>
      </c>
      <c r="BI786" s="14">
        <f t="shared" si="37"/>
        <v>46.58746797111577</v>
      </c>
      <c r="BJ786" s="18" t="str">
        <f t="shared" si="38"/>
        <v>Baixa</v>
      </c>
      <c r="BK786" s="3" t="s">
        <v>885</v>
      </c>
    </row>
    <row r="787" spans="1:63" ht="15.75">
      <c r="A787" s="24">
        <v>783</v>
      </c>
      <c r="B787" s="22">
        <v>316660</v>
      </c>
      <c r="C787" s="13" t="s">
        <v>875</v>
      </c>
      <c r="D787" s="22" t="s">
        <v>262</v>
      </c>
      <c r="E787" s="22" t="s">
        <v>788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1</v>
      </c>
      <c r="AD787" s="18">
        <v>0</v>
      </c>
      <c r="AE787" s="18">
        <v>0</v>
      </c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0">
        <f t="shared" si="36"/>
        <v>1</v>
      </c>
      <c r="BH787" s="16">
        <v>786</v>
      </c>
      <c r="BI787" s="14">
        <f t="shared" si="37"/>
        <v>127.2264631043257</v>
      </c>
      <c r="BJ787" s="18" t="str">
        <f t="shared" si="38"/>
        <v>Média</v>
      </c>
      <c r="BK787" s="3" t="s">
        <v>885</v>
      </c>
    </row>
    <row r="788" spans="1:63" ht="15.75">
      <c r="A788" s="24">
        <v>784</v>
      </c>
      <c r="B788" s="22">
        <v>316680</v>
      </c>
      <c r="C788" s="13" t="s">
        <v>880</v>
      </c>
      <c r="D788" s="22" t="s">
        <v>572</v>
      </c>
      <c r="E788" s="22" t="s">
        <v>789</v>
      </c>
      <c r="F788" s="18">
        <v>0</v>
      </c>
      <c r="G788" s="18">
        <v>1</v>
      </c>
      <c r="H788" s="18">
        <v>0</v>
      </c>
      <c r="I788" s="18">
        <v>0</v>
      </c>
      <c r="J788" s="18">
        <v>0</v>
      </c>
      <c r="K788" s="18">
        <v>2</v>
      </c>
      <c r="L788" s="18">
        <v>0</v>
      </c>
      <c r="M788" s="18">
        <v>2</v>
      </c>
      <c r="N788" s="18">
        <v>0</v>
      </c>
      <c r="O788" s="18">
        <v>2</v>
      </c>
      <c r="P788" s="18">
        <v>1</v>
      </c>
      <c r="Q788" s="18">
        <v>0</v>
      </c>
      <c r="R788" s="18">
        <v>2</v>
      </c>
      <c r="S788" s="18">
        <v>11</v>
      </c>
      <c r="T788" s="18">
        <v>6</v>
      </c>
      <c r="U788" s="18">
        <v>3</v>
      </c>
      <c r="V788" s="18">
        <v>9</v>
      </c>
      <c r="W788" s="18">
        <v>17</v>
      </c>
      <c r="X788" s="18">
        <v>17</v>
      </c>
      <c r="Y788" s="18">
        <v>18</v>
      </c>
      <c r="Z788" s="18">
        <v>4</v>
      </c>
      <c r="AA788" s="18">
        <v>2</v>
      </c>
      <c r="AB788" s="18">
        <v>1</v>
      </c>
      <c r="AC788" s="18">
        <v>0</v>
      </c>
      <c r="AD788" s="18">
        <v>0</v>
      </c>
      <c r="AE788" s="18">
        <v>0</v>
      </c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0">
        <f t="shared" si="36"/>
        <v>98</v>
      </c>
      <c r="BH788" s="16">
        <v>8685</v>
      </c>
      <c r="BI788" s="14">
        <f t="shared" si="37"/>
        <v>1128.3822682786413</v>
      </c>
      <c r="BJ788" s="18" t="str">
        <f t="shared" si="38"/>
        <v>Muito Alta</v>
      </c>
      <c r="BK788" s="3" t="s">
        <v>885</v>
      </c>
    </row>
    <row r="789" spans="1:63" ht="15.75">
      <c r="A789" s="24">
        <v>785</v>
      </c>
      <c r="B789" s="22">
        <v>316670</v>
      </c>
      <c r="C789" s="13" t="s">
        <v>876</v>
      </c>
      <c r="D789" s="22" t="s">
        <v>811</v>
      </c>
      <c r="E789" s="22" t="s">
        <v>790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0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18">
        <v>1</v>
      </c>
      <c r="Y789" s="18">
        <v>1</v>
      </c>
      <c r="Z789" s="18">
        <v>2</v>
      </c>
      <c r="AA789" s="18">
        <v>1</v>
      </c>
      <c r="AB789" s="18">
        <v>4</v>
      </c>
      <c r="AC789" s="18">
        <v>5</v>
      </c>
      <c r="AD789" s="18">
        <v>0</v>
      </c>
      <c r="AE789" s="18">
        <v>0</v>
      </c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0">
        <f t="shared" si="36"/>
        <v>14</v>
      </c>
      <c r="BH789" s="16">
        <v>11493</v>
      </c>
      <c r="BI789" s="14">
        <f t="shared" si="37"/>
        <v>121.81327764726356</v>
      </c>
      <c r="BJ789" s="18" t="str">
        <f t="shared" si="38"/>
        <v>Média</v>
      </c>
      <c r="BK789" s="3" t="s">
        <v>885</v>
      </c>
    </row>
    <row r="790" spans="1:63" ht="15.75">
      <c r="A790" s="24">
        <v>786</v>
      </c>
      <c r="B790" s="22">
        <v>316690</v>
      </c>
      <c r="C790" s="13" t="s">
        <v>877</v>
      </c>
      <c r="D790" s="22" t="s">
        <v>30</v>
      </c>
      <c r="E790" s="22" t="s">
        <v>791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1</v>
      </c>
      <c r="W790" s="18">
        <v>0</v>
      </c>
      <c r="X790" s="18">
        <v>0</v>
      </c>
      <c r="Y790" s="18">
        <v>2</v>
      </c>
      <c r="Z790" s="18">
        <v>0</v>
      </c>
      <c r="AA790" s="18">
        <v>0</v>
      </c>
      <c r="AB790" s="18">
        <v>1</v>
      </c>
      <c r="AC790" s="18">
        <v>0</v>
      </c>
      <c r="AD790" s="18">
        <v>0</v>
      </c>
      <c r="AE790" s="18">
        <v>0</v>
      </c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0">
        <f t="shared" si="36"/>
        <v>4</v>
      </c>
      <c r="BH790" s="16">
        <v>7670</v>
      </c>
      <c r="BI790" s="14">
        <f t="shared" si="37"/>
        <v>52.15123859191656</v>
      </c>
      <c r="BJ790" s="18" t="str">
        <f t="shared" si="38"/>
        <v>Baixa</v>
      </c>
      <c r="BK790" s="3" t="s">
        <v>885</v>
      </c>
    </row>
    <row r="791" spans="1:63" ht="15.75">
      <c r="A791" s="24">
        <v>787</v>
      </c>
      <c r="B791" s="22">
        <v>316695</v>
      </c>
      <c r="C791" s="13" t="s">
        <v>881</v>
      </c>
      <c r="D791" s="22" t="s">
        <v>512</v>
      </c>
      <c r="E791" s="22" t="s">
        <v>792</v>
      </c>
      <c r="F791" s="18">
        <v>0</v>
      </c>
      <c r="G791" s="18">
        <v>0</v>
      </c>
      <c r="H791" s="18">
        <v>0</v>
      </c>
      <c r="I791" s="18">
        <v>0</v>
      </c>
      <c r="J791" s="18">
        <v>1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2</v>
      </c>
      <c r="AB791" s="18">
        <v>0</v>
      </c>
      <c r="AC791" s="18">
        <v>0</v>
      </c>
      <c r="AD791" s="18">
        <v>0</v>
      </c>
      <c r="AE791" s="18">
        <v>0</v>
      </c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0">
        <f t="shared" si="36"/>
        <v>3</v>
      </c>
      <c r="BH791" s="16">
        <v>4752</v>
      </c>
      <c r="BI791" s="14">
        <f t="shared" si="37"/>
        <v>63.131313131313135</v>
      </c>
      <c r="BJ791" s="18" t="str">
        <f t="shared" si="38"/>
        <v>Baixa</v>
      </c>
      <c r="BK791" s="3" t="s">
        <v>885</v>
      </c>
    </row>
    <row r="792" spans="1:63" ht="15.75">
      <c r="A792" s="24">
        <v>788</v>
      </c>
      <c r="B792" s="22">
        <v>316700</v>
      </c>
      <c r="C792" s="13" t="s">
        <v>877</v>
      </c>
      <c r="D792" s="22" t="s">
        <v>840</v>
      </c>
      <c r="E792" s="22" t="s">
        <v>793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0">
        <f t="shared" si="36"/>
        <v>0</v>
      </c>
      <c r="BH792" s="16">
        <v>1970</v>
      </c>
      <c r="BI792" s="14">
        <f t="shared" si="37"/>
        <v>0</v>
      </c>
      <c r="BJ792" s="18" t="str">
        <f t="shared" si="38"/>
        <v>Silencioso</v>
      </c>
      <c r="BK792" s="3" t="s">
        <v>885</v>
      </c>
    </row>
    <row r="793" spans="1:63" ht="15.75">
      <c r="A793" s="24">
        <v>789</v>
      </c>
      <c r="B793" s="22">
        <v>316710</v>
      </c>
      <c r="C793" s="13" t="s">
        <v>418</v>
      </c>
      <c r="D793" s="22" t="s">
        <v>255</v>
      </c>
      <c r="E793" s="22" t="s">
        <v>794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1</v>
      </c>
      <c r="L793" s="18">
        <v>0</v>
      </c>
      <c r="M793" s="18">
        <v>0</v>
      </c>
      <c r="N793" s="18">
        <v>0</v>
      </c>
      <c r="O793" s="18">
        <v>0</v>
      </c>
      <c r="P793" s="18">
        <v>0</v>
      </c>
      <c r="Q793" s="18">
        <v>0</v>
      </c>
      <c r="R793" s="18">
        <v>1</v>
      </c>
      <c r="S793" s="18">
        <v>6</v>
      </c>
      <c r="T793" s="18">
        <v>2</v>
      </c>
      <c r="U793" s="18">
        <v>7</v>
      </c>
      <c r="V793" s="18">
        <v>6</v>
      </c>
      <c r="W793" s="18">
        <v>5</v>
      </c>
      <c r="X793" s="18">
        <v>7</v>
      </c>
      <c r="Y793" s="18">
        <v>16</v>
      </c>
      <c r="Z793" s="18">
        <v>12</v>
      </c>
      <c r="AA793" s="18">
        <v>11</v>
      </c>
      <c r="AB793" s="18">
        <v>5</v>
      </c>
      <c r="AC793" s="18">
        <v>1</v>
      </c>
      <c r="AD793" s="18">
        <v>1</v>
      </c>
      <c r="AE793" s="18">
        <v>0</v>
      </c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0">
        <f t="shared" si="36"/>
        <v>81</v>
      </c>
      <c r="BH793" s="16">
        <v>20993</v>
      </c>
      <c r="BI793" s="14">
        <f t="shared" si="37"/>
        <v>385.8429000142905</v>
      </c>
      <c r="BJ793" s="18" t="str">
        <f t="shared" si="38"/>
        <v>Alta</v>
      </c>
      <c r="BK793" s="3" t="s">
        <v>885</v>
      </c>
    </row>
    <row r="794" spans="1:63" ht="15.75">
      <c r="A794" s="24">
        <v>790</v>
      </c>
      <c r="B794" s="22">
        <v>316720</v>
      </c>
      <c r="C794" s="13" t="s">
        <v>871</v>
      </c>
      <c r="D794" s="22" t="s">
        <v>795</v>
      </c>
      <c r="E794" s="22" t="s">
        <v>795</v>
      </c>
      <c r="F794" s="18">
        <v>2</v>
      </c>
      <c r="G794" s="18">
        <v>2</v>
      </c>
      <c r="H794" s="18">
        <v>2</v>
      </c>
      <c r="I794" s="18">
        <v>7</v>
      </c>
      <c r="J794" s="18">
        <v>17</v>
      </c>
      <c r="K794" s="18">
        <v>16</v>
      </c>
      <c r="L794" s="18">
        <v>25</v>
      </c>
      <c r="M794" s="18">
        <v>25</v>
      </c>
      <c r="N794" s="18">
        <v>18</v>
      </c>
      <c r="O794" s="18">
        <v>38</v>
      </c>
      <c r="P794" s="18">
        <v>53</v>
      </c>
      <c r="Q794" s="18">
        <v>88</v>
      </c>
      <c r="R794" s="18">
        <v>123</v>
      </c>
      <c r="S794" s="18">
        <v>441</v>
      </c>
      <c r="T794" s="18">
        <v>687</v>
      </c>
      <c r="U794" s="18">
        <v>685</v>
      </c>
      <c r="V794" s="18">
        <v>660</v>
      </c>
      <c r="W794" s="18">
        <v>555</v>
      </c>
      <c r="X794" s="18">
        <v>446</v>
      </c>
      <c r="Y794" s="18">
        <v>282</v>
      </c>
      <c r="Z794" s="18">
        <v>189</v>
      </c>
      <c r="AA794" s="18">
        <v>117</v>
      </c>
      <c r="AB794" s="18">
        <v>35</v>
      </c>
      <c r="AC794" s="18">
        <v>1</v>
      </c>
      <c r="AD794" s="18">
        <v>0</v>
      </c>
      <c r="AE794" s="18">
        <v>0</v>
      </c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0">
        <f t="shared" si="36"/>
        <v>4514</v>
      </c>
      <c r="BH794" s="16">
        <v>237286</v>
      </c>
      <c r="BI794" s="14">
        <f t="shared" si="37"/>
        <v>1902.3456925398043</v>
      </c>
      <c r="BJ794" s="18" t="str">
        <f t="shared" si="38"/>
        <v>Muito Alta</v>
      </c>
      <c r="BK794" s="3" t="s">
        <v>888</v>
      </c>
    </row>
    <row r="795" spans="1:63" ht="15.75">
      <c r="A795" s="24">
        <v>791</v>
      </c>
      <c r="B795" s="22">
        <v>316555</v>
      </c>
      <c r="C795" s="13" t="s">
        <v>876</v>
      </c>
      <c r="D795" s="22" t="s">
        <v>811</v>
      </c>
      <c r="E795" s="22" t="s">
        <v>796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2</v>
      </c>
      <c r="U795" s="18">
        <v>0</v>
      </c>
      <c r="V795" s="18">
        <v>1</v>
      </c>
      <c r="W795" s="18">
        <v>0</v>
      </c>
      <c r="X795" s="18">
        <v>0</v>
      </c>
      <c r="Y795" s="18">
        <v>9</v>
      </c>
      <c r="Z795" s="18">
        <v>5</v>
      </c>
      <c r="AA795" s="18">
        <v>5</v>
      </c>
      <c r="AB795" s="18">
        <v>0</v>
      </c>
      <c r="AC795" s="18">
        <v>0</v>
      </c>
      <c r="AD795" s="18">
        <v>0</v>
      </c>
      <c r="AE795" s="18">
        <v>0</v>
      </c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0">
        <f t="shared" si="36"/>
        <v>22</v>
      </c>
      <c r="BH795" s="16">
        <v>2258</v>
      </c>
      <c r="BI795" s="14">
        <f t="shared" si="37"/>
        <v>974.3135518157661</v>
      </c>
      <c r="BJ795" s="18" t="str">
        <f t="shared" si="38"/>
        <v>Muito Alta</v>
      </c>
      <c r="BK795" s="3" t="s">
        <v>885</v>
      </c>
    </row>
    <row r="796" spans="1:63" ht="15.75">
      <c r="A796" s="24">
        <v>792</v>
      </c>
      <c r="B796" s="22">
        <v>316730</v>
      </c>
      <c r="C796" s="13" t="s">
        <v>878</v>
      </c>
      <c r="D796" s="22" t="s">
        <v>826</v>
      </c>
      <c r="E796" s="22" t="s">
        <v>797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1</v>
      </c>
      <c r="L796" s="18">
        <v>1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1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0">
        <f t="shared" si="36"/>
        <v>3</v>
      </c>
      <c r="BH796" s="16">
        <v>6227</v>
      </c>
      <c r="BI796" s="14">
        <f t="shared" si="37"/>
        <v>48.17729243616508</v>
      </c>
      <c r="BJ796" s="18" t="str">
        <f t="shared" si="38"/>
        <v>Baixa</v>
      </c>
      <c r="BK796" s="3" t="s">
        <v>885</v>
      </c>
    </row>
    <row r="797" spans="1:63" ht="15.75">
      <c r="A797" s="24">
        <v>793</v>
      </c>
      <c r="B797" s="22">
        <v>316740</v>
      </c>
      <c r="C797" s="13" t="s">
        <v>877</v>
      </c>
      <c r="D797" s="22" t="s">
        <v>623</v>
      </c>
      <c r="E797" s="22" t="s">
        <v>798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0">
        <f t="shared" si="36"/>
        <v>0</v>
      </c>
      <c r="BH797" s="16">
        <v>2612</v>
      </c>
      <c r="BI797" s="14">
        <f t="shared" si="37"/>
        <v>0</v>
      </c>
      <c r="BJ797" s="18" t="str">
        <f t="shared" si="38"/>
        <v>Silencioso</v>
      </c>
      <c r="BK797" s="3" t="s">
        <v>885</v>
      </c>
    </row>
    <row r="798" spans="1:63" ht="15.75">
      <c r="A798" s="24">
        <v>794</v>
      </c>
      <c r="B798" s="22">
        <v>316750</v>
      </c>
      <c r="C798" s="13" t="s">
        <v>878</v>
      </c>
      <c r="D798" s="22" t="s">
        <v>430</v>
      </c>
      <c r="E798" s="22" t="s">
        <v>799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0">
        <f t="shared" si="36"/>
        <v>0</v>
      </c>
      <c r="BH798" s="16">
        <v>19528</v>
      </c>
      <c r="BI798" s="14">
        <f t="shared" si="37"/>
        <v>0</v>
      </c>
      <c r="BJ798" s="18" t="str">
        <f t="shared" si="38"/>
        <v>Silencioso</v>
      </c>
      <c r="BK798" s="3" t="s">
        <v>885</v>
      </c>
    </row>
    <row r="799" spans="1:63" ht="15.75">
      <c r="A799" s="24">
        <v>795</v>
      </c>
      <c r="B799" s="22">
        <v>316760</v>
      </c>
      <c r="C799" s="13" t="s">
        <v>872</v>
      </c>
      <c r="D799" s="22" t="s">
        <v>466</v>
      </c>
      <c r="E799" s="22" t="s">
        <v>800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1</v>
      </c>
      <c r="P799" s="18">
        <v>0</v>
      </c>
      <c r="Q799" s="18">
        <v>0</v>
      </c>
      <c r="R799" s="18">
        <v>1</v>
      </c>
      <c r="S799" s="18">
        <v>0</v>
      </c>
      <c r="T799" s="18">
        <v>0</v>
      </c>
      <c r="U799" s="18">
        <v>0</v>
      </c>
      <c r="V799" s="18">
        <v>1</v>
      </c>
      <c r="W799" s="18">
        <v>0</v>
      </c>
      <c r="X799" s="18">
        <v>1</v>
      </c>
      <c r="Y799" s="18">
        <v>1</v>
      </c>
      <c r="Z799" s="18">
        <v>1</v>
      </c>
      <c r="AA799" s="18">
        <v>0</v>
      </c>
      <c r="AB799" s="18">
        <v>1</v>
      </c>
      <c r="AC799" s="18">
        <v>0</v>
      </c>
      <c r="AD799" s="18">
        <v>0</v>
      </c>
      <c r="AE799" s="18">
        <v>0</v>
      </c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0">
        <f t="shared" si="36"/>
        <v>7</v>
      </c>
      <c r="BH799" s="16">
        <v>5594</v>
      </c>
      <c r="BI799" s="14">
        <f t="shared" si="37"/>
        <v>125.13407222023596</v>
      </c>
      <c r="BJ799" s="18" t="str">
        <f t="shared" si="38"/>
        <v>Média</v>
      </c>
      <c r="BK799" s="3" t="s">
        <v>885</v>
      </c>
    </row>
    <row r="800" spans="1:63" ht="15.75">
      <c r="A800" s="24">
        <v>796</v>
      </c>
      <c r="B800" s="22">
        <v>316770</v>
      </c>
      <c r="C800" s="13" t="s">
        <v>873</v>
      </c>
      <c r="D800" s="22" t="s">
        <v>327</v>
      </c>
      <c r="E800" s="22" t="s">
        <v>801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1</v>
      </c>
      <c r="W800" s="18">
        <v>0</v>
      </c>
      <c r="X800" s="18">
        <v>0</v>
      </c>
      <c r="Y800" s="18">
        <v>2</v>
      </c>
      <c r="Z800" s="18">
        <v>0</v>
      </c>
      <c r="AA800" s="18">
        <v>1</v>
      </c>
      <c r="AB800" s="18">
        <v>6</v>
      </c>
      <c r="AC800" s="18">
        <v>0</v>
      </c>
      <c r="AD800" s="18">
        <v>0</v>
      </c>
      <c r="AE800" s="18">
        <v>0</v>
      </c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0">
        <f t="shared" si="36"/>
        <v>10</v>
      </c>
      <c r="BH800" s="16">
        <v>6112</v>
      </c>
      <c r="BI800" s="14">
        <f t="shared" si="37"/>
        <v>163.61256544502618</v>
      </c>
      <c r="BJ800" s="18" t="str">
        <f t="shared" si="38"/>
        <v>Média</v>
      </c>
      <c r="BK800" s="3" t="s">
        <v>885</v>
      </c>
    </row>
    <row r="801" spans="1:63" ht="15.75">
      <c r="A801" s="24">
        <v>797</v>
      </c>
      <c r="B801" s="22">
        <v>316780</v>
      </c>
      <c r="C801" s="13" t="s">
        <v>877</v>
      </c>
      <c r="D801" s="22" t="s">
        <v>840</v>
      </c>
      <c r="E801" s="22" t="s">
        <v>802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1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0">
        <f t="shared" si="36"/>
        <v>1</v>
      </c>
      <c r="BH801" s="16">
        <v>3792</v>
      </c>
      <c r="BI801" s="14">
        <f t="shared" si="37"/>
        <v>26.371308016877634</v>
      </c>
      <c r="BJ801" s="18" t="str">
        <f t="shared" si="38"/>
        <v>Baixa</v>
      </c>
      <c r="BK801" s="3" t="s">
        <v>885</v>
      </c>
    </row>
    <row r="802" spans="1:63" ht="15.75">
      <c r="A802" s="24">
        <v>798</v>
      </c>
      <c r="B802" s="22">
        <v>316790</v>
      </c>
      <c r="C802" s="13" t="s">
        <v>878</v>
      </c>
      <c r="D802" s="22" t="s">
        <v>826</v>
      </c>
      <c r="E802" s="22" t="s">
        <v>803</v>
      </c>
      <c r="F802" s="18">
        <v>0</v>
      </c>
      <c r="G802" s="18">
        <v>0</v>
      </c>
      <c r="H802" s="18">
        <v>1</v>
      </c>
      <c r="I802" s="18">
        <v>0</v>
      </c>
      <c r="J802" s="18">
        <v>1</v>
      </c>
      <c r="K802" s="18">
        <v>1</v>
      </c>
      <c r="L802" s="18">
        <v>3</v>
      </c>
      <c r="M802" s="18">
        <v>3</v>
      </c>
      <c r="N802" s="18">
        <v>6</v>
      </c>
      <c r="O802" s="18">
        <v>12</v>
      </c>
      <c r="P802" s="18">
        <v>22</v>
      </c>
      <c r="Q802" s="18">
        <v>29</v>
      </c>
      <c r="R802" s="18">
        <v>45</v>
      </c>
      <c r="S802" s="18">
        <v>32</v>
      </c>
      <c r="T802" s="18">
        <v>14</v>
      </c>
      <c r="U802" s="18">
        <v>13</v>
      </c>
      <c r="V802" s="18">
        <v>21</v>
      </c>
      <c r="W802" s="18">
        <v>15</v>
      </c>
      <c r="X802" s="18">
        <v>11</v>
      </c>
      <c r="Y802" s="18">
        <v>12</v>
      </c>
      <c r="Z802" s="18">
        <v>4</v>
      </c>
      <c r="AA802" s="18">
        <v>0</v>
      </c>
      <c r="AB802" s="18">
        <v>2</v>
      </c>
      <c r="AC802" s="18">
        <v>2</v>
      </c>
      <c r="AD802" s="18">
        <v>1</v>
      </c>
      <c r="AE802" s="18">
        <v>0</v>
      </c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0">
        <f t="shared" si="36"/>
        <v>250</v>
      </c>
      <c r="BH802" s="16">
        <v>33858</v>
      </c>
      <c r="BI802" s="14">
        <f t="shared" si="37"/>
        <v>738.3779313603875</v>
      </c>
      <c r="BJ802" s="18" t="str">
        <f t="shared" si="38"/>
        <v>Muito Alta</v>
      </c>
      <c r="BK802" s="3" t="s">
        <v>886</v>
      </c>
    </row>
    <row r="803" spans="1:63" ht="15.75">
      <c r="A803" s="24">
        <v>799</v>
      </c>
      <c r="B803" s="22">
        <v>316800</v>
      </c>
      <c r="C803" s="13" t="s">
        <v>881</v>
      </c>
      <c r="D803" s="22" t="s">
        <v>512</v>
      </c>
      <c r="E803" s="22" t="s">
        <v>804</v>
      </c>
      <c r="F803" s="18">
        <v>1</v>
      </c>
      <c r="G803" s="18">
        <v>2</v>
      </c>
      <c r="H803" s="18">
        <v>1</v>
      </c>
      <c r="I803" s="18">
        <v>5</v>
      </c>
      <c r="J803" s="18">
        <v>1</v>
      </c>
      <c r="K803" s="18">
        <v>3</v>
      </c>
      <c r="L803" s="18">
        <v>4</v>
      </c>
      <c r="M803" s="18">
        <v>3</v>
      </c>
      <c r="N803" s="18">
        <v>7</v>
      </c>
      <c r="O803" s="18">
        <v>2</v>
      </c>
      <c r="P803" s="18">
        <v>1</v>
      </c>
      <c r="Q803" s="18">
        <v>5</v>
      </c>
      <c r="R803" s="18">
        <v>3</v>
      </c>
      <c r="S803" s="18">
        <v>9</v>
      </c>
      <c r="T803" s="18">
        <v>6</v>
      </c>
      <c r="U803" s="18">
        <v>9</v>
      </c>
      <c r="V803" s="18">
        <v>18</v>
      </c>
      <c r="W803" s="18">
        <v>8</v>
      </c>
      <c r="X803" s="18">
        <v>12</v>
      </c>
      <c r="Y803" s="18">
        <v>15</v>
      </c>
      <c r="Z803" s="18">
        <v>20</v>
      </c>
      <c r="AA803" s="18">
        <v>24</v>
      </c>
      <c r="AB803" s="18">
        <v>18</v>
      </c>
      <c r="AC803" s="18">
        <v>14</v>
      </c>
      <c r="AD803" s="18">
        <v>2</v>
      </c>
      <c r="AE803" s="18">
        <v>0</v>
      </c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0">
        <f t="shared" si="36"/>
        <v>193</v>
      </c>
      <c r="BH803" s="16">
        <v>3119</v>
      </c>
      <c r="BI803" s="14">
        <f t="shared" si="37"/>
        <v>6187.880731003527</v>
      </c>
      <c r="BJ803" s="18" t="str">
        <f t="shared" si="38"/>
        <v>Muito Alta</v>
      </c>
      <c r="BK803" s="3" t="s">
        <v>885</v>
      </c>
    </row>
    <row r="804" spans="1:63" ht="15.75">
      <c r="A804" s="24">
        <v>800</v>
      </c>
      <c r="B804" s="22">
        <v>316805</v>
      </c>
      <c r="C804" s="13" t="s">
        <v>872</v>
      </c>
      <c r="D804" s="22" t="s">
        <v>466</v>
      </c>
      <c r="E804" s="22" t="s">
        <v>805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1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1</v>
      </c>
      <c r="R804" s="18">
        <v>2</v>
      </c>
      <c r="S804" s="18">
        <v>2</v>
      </c>
      <c r="T804" s="18">
        <v>1</v>
      </c>
      <c r="U804" s="18">
        <v>4</v>
      </c>
      <c r="V804" s="18">
        <v>4</v>
      </c>
      <c r="W804" s="18">
        <v>6</v>
      </c>
      <c r="X804" s="18">
        <v>8</v>
      </c>
      <c r="Y804" s="18">
        <v>17</v>
      </c>
      <c r="Z804" s="18">
        <v>9</v>
      </c>
      <c r="AA804" s="18">
        <v>12</v>
      </c>
      <c r="AB804" s="18">
        <v>17</v>
      </c>
      <c r="AC804" s="18">
        <v>14</v>
      </c>
      <c r="AD804" s="18">
        <v>4</v>
      </c>
      <c r="AE804" s="18">
        <v>0</v>
      </c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0">
        <f t="shared" si="36"/>
        <v>102</v>
      </c>
      <c r="BH804" s="16">
        <v>4711</v>
      </c>
      <c r="BI804" s="14">
        <f t="shared" si="37"/>
        <v>2165.1454043727445</v>
      </c>
      <c r="BJ804" s="18" t="str">
        <f t="shared" si="38"/>
        <v>Muito Alta</v>
      </c>
      <c r="BK804" s="3" t="s">
        <v>885</v>
      </c>
    </row>
    <row r="805" spans="1:63" ht="15.75">
      <c r="A805" s="24">
        <v>801</v>
      </c>
      <c r="B805" s="22">
        <v>316810</v>
      </c>
      <c r="C805" s="13" t="s">
        <v>874</v>
      </c>
      <c r="D805" s="22" t="s">
        <v>829</v>
      </c>
      <c r="E805" s="22" t="s">
        <v>806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0">
        <f t="shared" si="36"/>
        <v>0</v>
      </c>
      <c r="BH805" s="16">
        <v>1879</v>
      </c>
      <c r="BI805" s="14">
        <f t="shared" si="37"/>
        <v>0</v>
      </c>
      <c r="BJ805" s="18" t="str">
        <f t="shared" si="38"/>
        <v>Silencioso</v>
      </c>
      <c r="BK805" s="3" t="s">
        <v>885</v>
      </c>
    </row>
    <row r="806" spans="1:63" ht="15.75">
      <c r="A806" s="24">
        <v>802</v>
      </c>
      <c r="B806" s="22">
        <v>316820</v>
      </c>
      <c r="C806" s="13" t="s">
        <v>875</v>
      </c>
      <c r="D806" s="22" t="s">
        <v>262</v>
      </c>
      <c r="E806" s="22" t="s">
        <v>807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1</v>
      </c>
      <c r="AB806" s="18">
        <v>0</v>
      </c>
      <c r="AC806" s="18">
        <v>0</v>
      </c>
      <c r="AD806" s="18">
        <v>0</v>
      </c>
      <c r="AE806" s="18">
        <v>0</v>
      </c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0">
        <f t="shared" si="36"/>
        <v>1</v>
      </c>
      <c r="BH806" s="16">
        <v>4055</v>
      </c>
      <c r="BI806" s="14">
        <f t="shared" si="37"/>
        <v>24.660912453760787</v>
      </c>
      <c r="BJ806" s="18" t="str">
        <f t="shared" si="38"/>
        <v>Baixa</v>
      </c>
      <c r="BK806" s="3" t="s">
        <v>885</v>
      </c>
    </row>
    <row r="807" spans="1:63" ht="15.75">
      <c r="A807" s="24">
        <v>803</v>
      </c>
      <c r="B807" s="22">
        <v>316830</v>
      </c>
      <c r="C807" s="13" t="s">
        <v>871</v>
      </c>
      <c r="D807" s="22" t="s">
        <v>80</v>
      </c>
      <c r="E807" s="22" t="s">
        <v>808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2</v>
      </c>
      <c r="S807" s="18">
        <v>5</v>
      </c>
      <c r="T807" s="18">
        <v>7</v>
      </c>
      <c r="U807" s="18">
        <v>8</v>
      </c>
      <c r="V807" s="18">
        <v>15</v>
      </c>
      <c r="W807" s="18">
        <v>19</v>
      </c>
      <c r="X807" s="18">
        <v>19</v>
      </c>
      <c r="Y807" s="18">
        <v>24</v>
      </c>
      <c r="Z807" s="18">
        <v>9</v>
      </c>
      <c r="AA807" s="18">
        <v>12</v>
      </c>
      <c r="AB807" s="18">
        <v>0</v>
      </c>
      <c r="AC807" s="18">
        <v>0</v>
      </c>
      <c r="AD807" s="18">
        <v>0</v>
      </c>
      <c r="AE807" s="18">
        <v>0</v>
      </c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0">
        <f t="shared" si="36"/>
        <v>120</v>
      </c>
      <c r="BH807" s="16">
        <v>14350</v>
      </c>
      <c r="BI807" s="14">
        <f t="shared" si="37"/>
        <v>836.2369337979094</v>
      </c>
      <c r="BJ807" s="18" t="str">
        <f t="shared" si="38"/>
        <v>Muito Alta</v>
      </c>
      <c r="BK807" s="3" t="s">
        <v>885</v>
      </c>
    </row>
    <row r="808" spans="1:63" ht="15.75">
      <c r="A808" s="24">
        <v>804</v>
      </c>
      <c r="B808" s="22">
        <v>316840</v>
      </c>
      <c r="C808" s="13" t="s">
        <v>873</v>
      </c>
      <c r="D808" s="22" t="s">
        <v>327</v>
      </c>
      <c r="E808" s="22" t="s">
        <v>809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2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1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0">
        <f t="shared" si="36"/>
        <v>3</v>
      </c>
      <c r="BH808" s="16">
        <v>11650</v>
      </c>
      <c r="BI808" s="14">
        <f t="shared" si="37"/>
        <v>25.751072961373392</v>
      </c>
      <c r="BJ808" s="18" t="str">
        <f t="shared" si="38"/>
        <v>Baixa</v>
      </c>
      <c r="BK808" s="3" t="s">
        <v>885</v>
      </c>
    </row>
    <row r="809" spans="1:63" ht="15.75">
      <c r="A809" s="24">
        <v>805</v>
      </c>
      <c r="B809" s="22">
        <v>316850</v>
      </c>
      <c r="C809" s="13" t="s">
        <v>872</v>
      </c>
      <c r="D809" s="22" t="s">
        <v>617</v>
      </c>
      <c r="E809" s="22" t="s">
        <v>810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1</v>
      </c>
      <c r="V809" s="18">
        <v>0</v>
      </c>
      <c r="W809" s="18">
        <v>1</v>
      </c>
      <c r="X809" s="18">
        <v>1</v>
      </c>
      <c r="Y809" s="18">
        <v>0</v>
      </c>
      <c r="Z809" s="18">
        <v>0</v>
      </c>
      <c r="AA809" s="18">
        <v>0</v>
      </c>
      <c r="AB809" s="18">
        <v>0</v>
      </c>
      <c r="AC809" s="18">
        <v>1</v>
      </c>
      <c r="AD809" s="18">
        <v>0</v>
      </c>
      <c r="AE809" s="18">
        <v>0</v>
      </c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1">
        <f t="shared" si="36"/>
        <v>4</v>
      </c>
      <c r="BH809" s="16">
        <v>140235</v>
      </c>
      <c r="BI809" s="14">
        <f t="shared" si="37"/>
        <v>2.8523549755767106</v>
      </c>
      <c r="BJ809" s="18" t="str">
        <f t="shared" si="38"/>
        <v>Baixa</v>
      </c>
      <c r="BK809" s="3" t="s">
        <v>888</v>
      </c>
    </row>
    <row r="810" spans="1:63" ht="15.75">
      <c r="A810" s="24">
        <v>806</v>
      </c>
      <c r="B810" s="22">
        <v>316860</v>
      </c>
      <c r="C810" s="13" t="s">
        <v>876</v>
      </c>
      <c r="D810" s="22" t="s">
        <v>811</v>
      </c>
      <c r="E810" s="22" t="s">
        <v>811</v>
      </c>
      <c r="F810" s="18">
        <v>1</v>
      </c>
      <c r="G810" s="18">
        <v>1</v>
      </c>
      <c r="H810" s="18">
        <v>0</v>
      </c>
      <c r="I810" s="18">
        <v>1</v>
      </c>
      <c r="J810" s="18">
        <v>0</v>
      </c>
      <c r="K810" s="18">
        <v>0</v>
      </c>
      <c r="L810" s="18">
        <v>2</v>
      </c>
      <c r="M810" s="18">
        <v>1</v>
      </c>
      <c r="N810" s="18">
        <v>1</v>
      </c>
      <c r="O810" s="18">
        <v>0</v>
      </c>
      <c r="P810" s="18">
        <v>2</v>
      </c>
      <c r="Q810" s="18">
        <v>3</v>
      </c>
      <c r="R810" s="18">
        <v>3</v>
      </c>
      <c r="S810" s="18">
        <v>9</v>
      </c>
      <c r="T810" s="18">
        <v>3</v>
      </c>
      <c r="U810" s="18">
        <v>5</v>
      </c>
      <c r="V810" s="18">
        <v>9</v>
      </c>
      <c r="W810" s="18">
        <v>14</v>
      </c>
      <c r="X810" s="18">
        <v>10</v>
      </c>
      <c r="Y810" s="18">
        <v>17</v>
      </c>
      <c r="Z810" s="18">
        <v>17</v>
      </c>
      <c r="AA810" s="18">
        <v>33</v>
      </c>
      <c r="AB810" s="18">
        <v>15</v>
      </c>
      <c r="AC810" s="18">
        <v>7</v>
      </c>
      <c r="AD810" s="18">
        <v>0</v>
      </c>
      <c r="AE810" s="18">
        <v>0</v>
      </c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0">
        <f t="shared" si="36"/>
        <v>154</v>
      </c>
      <c r="BH810" s="16">
        <v>89090</v>
      </c>
      <c r="BI810" s="14">
        <f t="shared" si="37"/>
        <v>172.858906723538</v>
      </c>
      <c r="BJ810" s="18" t="str">
        <f t="shared" si="38"/>
        <v>Média</v>
      </c>
      <c r="BK810" s="3" t="s">
        <v>887</v>
      </c>
    </row>
    <row r="811" spans="1:63" ht="15.75">
      <c r="A811" s="24">
        <v>807</v>
      </c>
      <c r="B811" s="22">
        <v>316870</v>
      </c>
      <c r="C811" s="13" t="s">
        <v>873</v>
      </c>
      <c r="D811" s="22" t="s">
        <v>228</v>
      </c>
      <c r="E811" s="22" t="s">
        <v>812</v>
      </c>
      <c r="F811" s="18">
        <v>1</v>
      </c>
      <c r="G811" s="18">
        <v>3</v>
      </c>
      <c r="H811" s="18">
        <v>9</v>
      </c>
      <c r="I811" s="18">
        <v>7</v>
      </c>
      <c r="J811" s="18">
        <v>8</v>
      </c>
      <c r="K811" s="18">
        <v>8</v>
      </c>
      <c r="L811" s="18">
        <v>7</v>
      </c>
      <c r="M811" s="18">
        <v>6</v>
      </c>
      <c r="N811" s="18">
        <v>5</v>
      </c>
      <c r="O811" s="18">
        <v>10</v>
      </c>
      <c r="P811" s="18">
        <v>1</v>
      </c>
      <c r="Q811" s="18">
        <v>2</v>
      </c>
      <c r="R811" s="18">
        <v>3</v>
      </c>
      <c r="S811" s="18">
        <v>6</v>
      </c>
      <c r="T811" s="18">
        <v>2</v>
      </c>
      <c r="U811" s="18">
        <v>5</v>
      </c>
      <c r="V811" s="18">
        <v>10</v>
      </c>
      <c r="W811" s="18">
        <v>11</v>
      </c>
      <c r="X811" s="18">
        <v>17</v>
      </c>
      <c r="Y811" s="18">
        <v>13</v>
      </c>
      <c r="Z811" s="18">
        <v>8</v>
      </c>
      <c r="AA811" s="18">
        <v>8</v>
      </c>
      <c r="AB811" s="18">
        <v>14</v>
      </c>
      <c r="AC811" s="18">
        <v>5</v>
      </c>
      <c r="AD811" s="18">
        <v>0</v>
      </c>
      <c r="AE811" s="18">
        <v>0</v>
      </c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0">
        <f t="shared" si="36"/>
        <v>169</v>
      </c>
      <c r="BH811" s="16">
        <v>7886</v>
      </c>
      <c r="BI811" s="14">
        <f t="shared" si="37"/>
        <v>2143.038295713923</v>
      </c>
      <c r="BJ811" s="18" t="str">
        <f t="shared" si="38"/>
        <v>Muito Alta</v>
      </c>
      <c r="BK811" s="3" t="s">
        <v>885</v>
      </c>
    </row>
    <row r="812" spans="1:63" ht="15.75">
      <c r="A812" s="24">
        <v>808</v>
      </c>
      <c r="B812" s="22">
        <v>316880</v>
      </c>
      <c r="C812" s="13" t="s">
        <v>879</v>
      </c>
      <c r="D812" s="22" t="s">
        <v>868</v>
      </c>
      <c r="E812" s="22" t="s">
        <v>813</v>
      </c>
      <c r="F812" s="18">
        <v>0</v>
      </c>
      <c r="G812" s="18">
        <v>0</v>
      </c>
      <c r="H812" s="18">
        <v>1</v>
      </c>
      <c r="I812" s="18">
        <v>0</v>
      </c>
      <c r="J812" s="18">
        <v>0</v>
      </c>
      <c r="K812" s="18">
        <v>0</v>
      </c>
      <c r="L812" s="18">
        <v>0</v>
      </c>
      <c r="M812" s="18">
        <v>1</v>
      </c>
      <c r="N812" s="18">
        <v>1</v>
      </c>
      <c r="O812" s="18">
        <v>0</v>
      </c>
      <c r="P812" s="18">
        <v>3</v>
      </c>
      <c r="Q812" s="18">
        <v>7</v>
      </c>
      <c r="R812" s="18">
        <v>11</v>
      </c>
      <c r="S812" s="18">
        <v>19</v>
      </c>
      <c r="T812" s="18">
        <v>20</v>
      </c>
      <c r="U812" s="18">
        <v>22</v>
      </c>
      <c r="V812" s="18">
        <v>32</v>
      </c>
      <c r="W812" s="18">
        <v>28</v>
      </c>
      <c r="X812" s="18">
        <v>22</v>
      </c>
      <c r="Y812" s="18">
        <v>18</v>
      </c>
      <c r="Z812" s="18">
        <v>5</v>
      </c>
      <c r="AA812" s="18">
        <v>8</v>
      </c>
      <c r="AB812" s="18">
        <v>0</v>
      </c>
      <c r="AC812" s="18">
        <v>0</v>
      </c>
      <c r="AD812" s="18">
        <v>0</v>
      </c>
      <c r="AE812" s="18">
        <v>0</v>
      </c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0">
        <f t="shared" si="36"/>
        <v>198</v>
      </c>
      <c r="BH812" s="16">
        <v>6539</v>
      </c>
      <c r="BI812" s="14">
        <f t="shared" si="37"/>
        <v>3027.9859305704235</v>
      </c>
      <c r="BJ812" s="18" t="str">
        <f t="shared" si="38"/>
        <v>Muito Alta</v>
      </c>
      <c r="BK812" s="3" t="s">
        <v>885</v>
      </c>
    </row>
    <row r="813" spans="1:63" ht="15.75">
      <c r="A813" s="24">
        <v>809</v>
      </c>
      <c r="B813" s="22">
        <v>316890</v>
      </c>
      <c r="C813" s="13" t="s">
        <v>880</v>
      </c>
      <c r="D813" s="22" t="s">
        <v>572</v>
      </c>
      <c r="E813" s="22" t="s">
        <v>814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2</v>
      </c>
      <c r="M813" s="18">
        <v>2</v>
      </c>
      <c r="N813" s="18">
        <v>1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2</v>
      </c>
      <c r="U813" s="18">
        <v>0</v>
      </c>
      <c r="V813" s="18">
        <v>2</v>
      </c>
      <c r="W813" s="18">
        <v>0</v>
      </c>
      <c r="X813" s="18">
        <v>1</v>
      </c>
      <c r="Y813" s="18">
        <v>2</v>
      </c>
      <c r="Z813" s="18">
        <v>3</v>
      </c>
      <c r="AA813" s="18">
        <v>0</v>
      </c>
      <c r="AB813" s="18">
        <v>1</v>
      </c>
      <c r="AC813" s="18">
        <v>1</v>
      </c>
      <c r="AD813" s="18">
        <v>0</v>
      </c>
      <c r="AE813" s="18">
        <v>0</v>
      </c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0">
        <f t="shared" si="36"/>
        <v>17</v>
      </c>
      <c r="BH813" s="16">
        <v>16602</v>
      </c>
      <c r="BI813" s="14">
        <f t="shared" si="37"/>
        <v>102.39730152993614</v>
      </c>
      <c r="BJ813" s="18" t="str">
        <f t="shared" si="38"/>
        <v>Média</v>
      </c>
      <c r="BK813" s="3" t="s">
        <v>885</v>
      </c>
    </row>
    <row r="814" spans="1:63" ht="15.75">
      <c r="A814" s="24">
        <v>810</v>
      </c>
      <c r="B814" s="22">
        <v>316900</v>
      </c>
      <c r="C814" s="13" t="s">
        <v>878</v>
      </c>
      <c r="D814" s="22" t="s">
        <v>826</v>
      </c>
      <c r="E814" s="22" t="s">
        <v>815</v>
      </c>
      <c r="F814" s="18">
        <v>1</v>
      </c>
      <c r="G814" s="18">
        <v>2</v>
      </c>
      <c r="H814" s="18">
        <v>3</v>
      </c>
      <c r="I814" s="18">
        <v>2</v>
      </c>
      <c r="J814" s="18">
        <v>1</v>
      </c>
      <c r="K814" s="18">
        <v>1</v>
      </c>
      <c r="L814" s="18">
        <v>0</v>
      </c>
      <c r="M814" s="18">
        <v>4</v>
      </c>
      <c r="N814" s="18">
        <v>3</v>
      </c>
      <c r="O814" s="18">
        <v>2</v>
      </c>
      <c r="P814" s="18">
        <v>2</v>
      </c>
      <c r="Q814" s="18">
        <v>0</v>
      </c>
      <c r="R814" s="18">
        <v>4</v>
      </c>
      <c r="S814" s="18">
        <v>32</v>
      </c>
      <c r="T814" s="18">
        <v>25</v>
      </c>
      <c r="U814" s="18">
        <v>41</v>
      </c>
      <c r="V814" s="18">
        <v>78</v>
      </c>
      <c r="W814" s="18">
        <v>66</v>
      </c>
      <c r="X814" s="18">
        <v>56</v>
      </c>
      <c r="Y814" s="18">
        <v>44</v>
      </c>
      <c r="Z814" s="18">
        <v>25</v>
      </c>
      <c r="AA814" s="18">
        <v>31</v>
      </c>
      <c r="AB814" s="18">
        <v>10</v>
      </c>
      <c r="AC814" s="18">
        <v>4</v>
      </c>
      <c r="AD814" s="18">
        <v>2</v>
      </c>
      <c r="AE814" s="18">
        <v>0</v>
      </c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0">
        <f t="shared" si="36"/>
        <v>439</v>
      </c>
      <c r="BH814" s="16">
        <v>4093</v>
      </c>
      <c r="BI814" s="14">
        <f t="shared" si="37"/>
        <v>10725.629122892744</v>
      </c>
      <c r="BJ814" s="18" t="str">
        <f t="shared" si="38"/>
        <v>Muito Alta</v>
      </c>
      <c r="BK814" s="3" t="s">
        <v>885</v>
      </c>
    </row>
    <row r="815" spans="1:63" ht="15.75">
      <c r="A815" s="24">
        <v>811</v>
      </c>
      <c r="B815" s="22">
        <v>316905</v>
      </c>
      <c r="C815" s="13" t="s">
        <v>877</v>
      </c>
      <c r="D815" s="22" t="s">
        <v>623</v>
      </c>
      <c r="E815" s="22" t="s">
        <v>816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  <c r="AE815" s="18">
        <v>0</v>
      </c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0">
        <f t="shared" si="36"/>
        <v>0</v>
      </c>
      <c r="BH815" s="16">
        <v>6217</v>
      </c>
      <c r="BI815" s="14">
        <f t="shared" si="37"/>
        <v>0</v>
      </c>
      <c r="BJ815" s="18" t="str">
        <f t="shared" si="38"/>
        <v>Silencioso</v>
      </c>
      <c r="BK815" s="3" t="s">
        <v>885</v>
      </c>
    </row>
    <row r="816" spans="1:63" ht="15.75">
      <c r="A816" s="24">
        <v>812</v>
      </c>
      <c r="B816" s="22">
        <v>316910</v>
      </c>
      <c r="C816" s="13" t="s">
        <v>877</v>
      </c>
      <c r="D816" s="22" t="s">
        <v>623</v>
      </c>
      <c r="E816" s="22" t="s">
        <v>817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1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0">
        <f t="shared" si="36"/>
        <v>1</v>
      </c>
      <c r="BH816" s="16">
        <v>8201</v>
      </c>
      <c r="BI816" s="14">
        <f t="shared" si="37"/>
        <v>12.19363492257042</v>
      </c>
      <c r="BJ816" s="18" t="str">
        <f t="shared" si="38"/>
        <v>Baixa</v>
      </c>
      <c r="BK816" s="3" t="s">
        <v>885</v>
      </c>
    </row>
    <row r="817" spans="1:63" ht="15.75">
      <c r="A817" s="24">
        <v>813</v>
      </c>
      <c r="B817" s="22">
        <v>316920</v>
      </c>
      <c r="C817" s="13" t="s">
        <v>878</v>
      </c>
      <c r="D817" s="22" t="s">
        <v>466</v>
      </c>
      <c r="E817" s="22" t="s">
        <v>818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1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4</v>
      </c>
      <c r="X817" s="18">
        <v>2</v>
      </c>
      <c r="Y817" s="18">
        <v>5</v>
      </c>
      <c r="Z817" s="18">
        <v>7</v>
      </c>
      <c r="AA817" s="18">
        <v>4</v>
      </c>
      <c r="AB817" s="18">
        <v>2</v>
      </c>
      <c r="AC817" s="18">
        <v>1</v>
      </c>
      <c r="AD817" s="18">
        <v>0</v>
      </c>
      <c r="AE817" s="18">
        <v>0</v>
      </c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0">
        <f t="shared" si="36"/>
        <v>26</v>
      </c>
      <c r="BH817" s="16">
        <v>78913</v>
      </c>
      <c r="BI817" s="14">
        <f t="shared" si="37"/>
        <v>32.947676555193695</v>
      </c>
      <c r="BJ817" s="18" t="str">
        <f t="shared" si="38"/>
        <v>Baixa</v>
      </c>
      <c r="BK817" s="3" t="s">
        <v>887</v>
      </c>
    </row>
    <row r="818" spans="1:63" ht="15.75">
      <c r="A818" s="24">
        <v>814</v>
      </c>
      <c r="B818" s="22">
        <v>316930</v>
      </c>
      <c r="C818" s="13" t="s">
        <v>877</v>
      </c>
      <c r="D818" s="22" t="s">
        <v>840</v>
      </c>
      <c r="E818" s="22" t="s">
        <v>819</v>
      </c>
      <c r="F818" s="18">
        <v>1</v>
      </c>
      <c r="G818" s="18">
        <v>1</v>
      </c>
      <c r="H818" s="18">
        <v>1</v>
      </c>
      <c r="I818" s="18">
        <v>0</v>
      </c>
      <c r="J818" s="18">
        <v>0</v>
      </c>
      <c r="K818" s="18">
        <v>1</v>
      </c>
      <c r="L818" s="18">
        <v>0</v>
      </c>
      <c r="M818" s="18">
        <v>0</v>
      </c>
      <c r="N818" s="18">
        <v>1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1</v>
      </c>
      <c r="U818" s="18">
        <v>1</v>
      </c>
      <c r="V818" s="18">
        <v>5</v>
      </c>
      <c r="W818" s="18">
        <v>8</v>
      </c>
      <c r="X818" s="18">
        <v>13</v>
      </c>
      <c r="Y818" s="18">
        <v>13</v>
      </c>
      <c r="Z818" s="18">
        <v>21</v>
      </c>
      <c r="AA818" s="18">
        <v>7</v>
      </c>
      <c r="AB818" s="18">
        <v>2</v>
      </c>
      <c r="AC818" s="18">
        <v>0</v>
      </c>
      <c r="AD818" s="18">
        <v>0</v>
      </c>
      <c r="AE818" s="18">
        <v>0</v>
      </c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0">
        <f t="shared" si="36"/>
        <v>76</v>
      </c>
      <c r="BH818" s="16">
        <v>31984</v>
      </c>
      <c r="BI818" s="14">
        <f t="shared" si="37"/>
        <v>237.61880940470238</v>
      </c>
      <c r="BJ818" s="18" t="str">
        <f t="shared" si="38"/>
        <v>Média</v>
      </c>
      <c r="BK818" s="3" t="s">
        <v>886</v>
      </c>
    </row>
    <row r="819" spans="1:63" ht="15.75">
      <c r="A819" s="24">
        <v>815</v>
      </c>
      <c r="B819" s="22">
        <v>316935</v>
      </c>
      <c r="C819" s="13" t="s">
        <v>871</v>
      </c>
      <c r="D819" s="22" t="s">
        <v>795</v>
      </c>
      <c r="E819" s="22" t="s">
        <v>820</v>
      </c>
      <c r="F819" s="18">
        <v>20</v>
      </c>
      <c r="G819" s="18">
        <v>28</v>
      </c>
      <c r="H819" s="18">
        <v>30</v>
      </c>
      <c r="I819" s="18">
        <v>25</v>
      </c>
      <c r="J819" s="18">
        <v>14</v>
      </c>
      <c r="K819" s="18">
        <v>32</v>
      </c>
      <c r="L819" s="18">
        <v>28</v>
      </c>
      <c r="M819" s="18">
        <v>52</v>
      </c>
      <c r="N819" s="18">
        <v>51</v>
      </c>
      <c r="O819" s="18">
        <v>28</v>
      </c>
      <c r="P819" s="18">
        <v>44</v>
      </c>
      <c r="Q819" s="18">
        <v>35</v>
      </c>
      <c r="R819" s="18">
        <v>36</v>
      </c>
      <c r="S819" s="18">
        <v>42</v>
      </c>
      <c r="T819" s="18">
        <v>62</v>
      </c>
      <c r="U819" s="18">
        <v>101</v>
      </c>
      <c r="V819" s="18">
        <v>91</v>
      </c>
      <c r="W819" s="18">
        <v>70</v>
      </c>
      <c r="X819" s="18">
        <v>62</v>
      </c>
      <c r="Y819" s="18">
        <v>50</v>
      </c>
      <c r="Z819" s="18">
        <v>48</v>
      </c>
      <c r="AA819" s="18">
        <v>29</v>
      </c>
      <c r="AB819" s="18">
        <v>18</v>
      </c>
      <c r="AC819" s="18">
        <v>14</v>
      </c>
      <c r="AD819" s="18">
        <v>0</v>
      </c>
      <c r="AE819" s="18">
        <v>0</v>
      </c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0">
        <f t="shared" si="36"/>
        <v>1010</v>
      </c>
      <c r="BH819" s="16">
        <v>56546</v>
      </c>
      <c r="BI819" s="14">
        <f t="shared" si="37"/>
        <v>1786.1564036359775</v>
      </c>
      <c r="BJ819" s="18" t="str">
        <f t="shared" si="38"/>
        <v>Muito Alta</v>
      </c>
      <c r="BK819" s="3" t="s">
        <v>886</v>
      </c>
    </row>
    <row r="820" spans="1:63" ht="15.75">
      <c r="A820" s="24">
        <v>816</v>
      </c>
      <c r="B820" s="22">
        <v>316940</v>
      </c>
      <c r="C820" s="13" t="s">
        <v>877</v>
      </c>
      <c r="D820" s="22" t="s">
        <v>840</v>
      </c>
      <c r="E820" s="22" t="s">
        <v>821</v>
      </c>
      <c r="F820" s="18">
        <v>3</v>
      </c>
      <c r="G820" s="18">
        <v>4</v>
      </c>
      <c r="H820" s="18">
        <v>4</v>
      </c>
      <c r="I820" s="18">
        <v>3</v>
      </c>
      <c r="J820" s="18">
        <v>6</v>
      </c>
      <c r="K820" s="18">
        <v>10</v>
      </c>
      <c r="L820" s="18">
        <v>28</v>
      </c>
      <c r="M820" s="18">
        <v>22</v>
      </c>
      <c r="N820" s="18">
        <v>26</v>
      </c>
      <c r="O820" s="18">
        <v>39</v>
      </c>
      <c r="P820" s="18">
        <v>48</v>
      </c>
      <c r="Q820" s="18">
        <v>103</v>
      </c>
      <c r="R820" s="18">
        <v>125</v>
      </c>
      <c r="S820" s="18">
        <v>146</v>
      </c>
      <c r="T820" s="18">
        <v>161</v>
      </c>
      <c r="U820" s="18">
        <v>190</v>
      </c>
      <c r="V820" s="18">
        <v>200</v>
      </c>
      <c r="W820" s="18">
        <v>208</v>
      </c>
      <c r="X820" s="18">
        <v>205</v>
      </c>
      <c r="Y820" s="18">
        <v>138</v>
      </c>
      <c r="Z820" s="18">
        <v>96</v>
      </c>
      <c r="AA820" s="18">
        <v>29</v>
      </c>
      <c r="AB820" s="18">
        <v>15</v>
      </c>
      <c r="AC820" s="18">
        <v>4</v>
      </c>
      <c r="AD820" s="18">
        <v>1</v>
      </c>
      <c r="AE820" s="18">
        <v>0</v>
      </c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0">
        <f t="shared" si="36"/>
        <v>1814</v>
      </c>
      <c r="BH820" s="16">
        <v>6698</v>
      </c>
      <c r="BI820" s="14">
        <f t="shared" si="37"/>
        <v>27082.71125709167</v>
      </c>
      <c r="BJ820" s="18" t="str">
        <f t="shared" si="38"/>
        <v>Muito Alta</v>
      </c>
      <c r="BK820" s="3" t="s">
        <v>885</v>
      </c>
    </row>
    <row r="821" spans="1:63" ht="15.75">
      <c r="A821" s="24">
        <v>817</v>
      </c>
      <c r="B821" s="22">
        <v>316950</v>
      </c>
      <c r="C821" s="13" t="s">
        <v>873</v>
      </c>
      <c r="D821" s="22" t="s">
        <v>327</v>
      </c>
      <c r="E821" s="22" t="s">
        <v>822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1</v>
      </c>
      <c r="X821" s="18">
        <v>0</v>
      </c>
      <c r="Y821" s="18">
        <v>2</v>
      </c>
      <c r="Z821" s="18">
        <v>4</v>
      </c>
      <c r="AA821" s="18">
        <v>4</v>
      </c>
      <c r="AB821" s="18">
        <v>3</v>
      </c>
      <c r="AC821" s="18">
        <v>3</v>
      </c>
      <c r="AD821" s="18">
        <v>0</v>
      </c>
      <c r="AE821" s="18">
        <v>0</v>
      </c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0">
        <f t="shared" si="36"/>
        <v>17</v>
      </c>
      <c r="BH821" s="16">
        <v>25253</v>
      </c>
      <c r="BI821" s="14">
        <f t="shared" si="37"/>
        <v>67.31873440779313</v>
      </c>
      <c r="BJ821" s="18" t="str">
        <f t="shared" si="38"/>
        <v>Baixa</v>
      </c>
      <c r="BK821" s="3" t="s">
        <v>886</v>
      </c>
    </row>
    <row r="822" spans="1:63" ht="15.75">
      <c r="A822" s="24">
        <v>818</v>
      </c>
      <c r="B822" s="22">
        <v>316960</v>
      </c>
      <c r="C822" s="13" t="s">
        <v>870</v>
      </c>
      <c r="D822" s="22" t="s">
        <v>830</v>
      </c>
      <c r="E822" s="22" t="s">
        <v>823</v>
      </c>
      <c r="F822" s="18">
        <v>1</v>
      </c>
      <c r="G822" s="18">
        <v>2</v>
      </c>
      <c r="H822" s="18">
        <v>0</v>
      </c>
      <c r="I822" s="18">
        <v>1</v>
      </c>
      <c r="J822" s="18">
        <v>0</v>
      </c>
      <c r="K822" s="18">
        <v>1</v>
      </c>
      <c r="L822" s="18">
        <v>2</v>
      </c>
      <c r="M822" s="18">
        <v>2</v>
      </c>
      <c r="N822" s="18">
        <v>0</v>
      </c>
      <c r="O822" s="18">
        <v>2</v>
      </c>
      <c r="P822" s="18">
        <v>2</v>
      </c>
      <c r="Q822" s="18">
        <v>4</v>
      </c>
      <c r="R822" s="18">
        <v>8</v>
      </c>
      <c r="S822" s="18">
        <v>5</v>
      </c>
      <c r="T822" s="18">
        <v>5</v>
      </c>
      <c r="U822" s="18">
        <v>8</v>
      </c>
      <c r="V822" s="18">
        <v>5</v>
      </c>
      <c r="W822" s="18">
        <v>1</v>
      </c>
      <c r="X822" s="18">
        <v>6</v>
      </c>
      <c r="Y822" s="18">
        <v>3</v>
      </c>
      <c r="Z822" s="18">
        <v>5</v>
      </c>
      <c r="AA822" s="18">
        <v>3</v>
      </c>
      <c r="AB822" s="18">
        <v>1</v>
      </c>
      <c r="AC822" s="18">
        <v>0</v>
      </c>
      <c r="AD822" s="18">
        <v>0</v>
      </c>
      <c r="AE822" s="18">
        <v>0</v>
      </c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0">
        <f t="shared" si="36"/>
        <v>67</v>
      </c>
      <c r="BH822" s="16">
        <v>19797</v>
      </c>
      <c r="BI822" s="14">
        <f t="shared" si="37"/>
        <v>338.4351164317826</v>
      </c>
      <c r="BJ822" s="18" t="str">
        <f t="shared" si="38"/>
        <v>Alta</v>
      </c>
      <c r="BK822" s="3" t="s">
        <v>885</v>
      </c>
    </row>
    <row r="823" spans="1:63" ht="15.75">
      <c r="A823" s="24">
        <v>819</v>
      </c>
      <c r="B823" s="22">
        <v>316970</v>
      </c>
      <c r="C823" s="13" t="s">
        <v>418</v>
      </c>
      <c r="D823" s="22" t="s">
        <v>255</v>
      </c>
      <c r="E823" s="22" t="s">
        <v>824</v>
      </c>
      <c r="F823" s="18">
        <v>0</v>
      </c>
      <c r="G823" s="18">
        <v>2</v>
      </c>
      <c r="H823" s="18">
        <v>3</v>
      </c>
      <c r="I823" s="18">
        <v>2</v>
      </c>
      <c r="J823" s="18">
        <v>2</v>
      </c>
      <c r="K823" s="18">
        <v>6</v>
      </c>
      <c r="L823" s="18">
        <v>3</v>
      </c>
      <c r="M823" s="18">
        <v>4</v>
      </c>
      <c r="N823" s="18">
        <v>5</v>
      </c>
      <c r="O823" s="18">
        <v>3</v>
      </c>
      <c r="P823" s="18">
        <v>2</v>
      </c>
      <c r="Q823" s="18">
        <v>7</v>
      </c>
      <c r="R823" s="18">
        <v>5</v>
      </c>
      <c r="S823" s="18">
        <v>8</v>
      </c>
      <c r="T823" s="18">
        <v>5</v>
      </c>
      <c r="U823" s="18">
        <v>11</v>
      </c>
      <c r="V823" s="18">
        <v>28</v>
      </c>
      <c r="W823" s="18">
        <v>16</v>
      </c>
      <c r="X823" s="18">
        <v>12</v>
      </c>
      <c r="Y823" s="18">
        <v>24</v>
      </c>
      <c r="Z823" s="18">
        <v>23</v>
      </c>
      <c r="AA823" s="18">
        <v>21</v>
      </c>
      <c r="AB823" s="18">
        <v>14</v>
      </c>
      <c r="AC823" s="18">
        <v>8</v>
      </c>
      <c r="AD823" s="18">
        <v>0</v>
      </c>
      <c r="AE823" s="18">
        <v>0</v>
      </c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0">
        <f t="shared" si="36"/>
        <v>214</v>
      </c>
      <c r="BH823" s="16">
        <v>5008</v>
      </c>
      <c r="BI823" s="14">
        <f t="shared" si="37"/>
        <v>4273.1629392971245</v>
      </c>
      <c r="BJ823" s="18" t="str">
        <f t="shared" si="38"/>
        <v>Muito Alta</v>
      </c>
      <c r="BK823" s="3" t="s">
        <v>885</v>
      </c>
    </row>
    <row r="824" spans="1:63" ht="15.75">
      <c r="A824" s="24">
        <v>820</v>
      </c>
      <c r="B824" s="22">
        <v>316980</v>
      </c>
      <c r="C824" s="13" t="s">
        <v>877</v>
      </c>
      <c r="D824" s="22" t="s">
        <v>623</v>
      </c>
      <c r="E824" s="22" t="s">
        <v>825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1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2</v>
      </c>
      <c r="Z824" s="18">
        <v>1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0">
        <f t="shared" si="36"/>
        <v>4</v>
      </c>
      <c r="BH824" s="16">
        <v>114265</v>
      </c>
      <c r="BI824" s="14">
        <f t="shared" si="37"/>
        <v>3.5006344900013127</v>
      </c>
      <c r="BJ824" s="18" t="str">
        <f t="shared" si="38"/>
        <v>Baixa</v>
      </c>
      <c r="BK824" s="3" t="s">
        <v>888</v>
      </c>
    </row>
    <row r="825" spans="1:63" ht="15.75">
      <c r="A825" s="24">
        <v>821</v>
      </c>
      <c r="B825" s="22">
        <v>316990</v>
      </c>
      <c r="C825" s="13" t="s">
        <v>878</v>
      </c>
      <c r="D825" s="22" t="s">
        <v>826</v>
      </c>
      <c r="E825" s="22" t="s">
        <v>826</v>
      </c>
      <c r="F825" s="18">
        <v>0</v>
      </c>
      <c r="G825" s="18">
        <v>3</v>
      </c>
      <c r="H825" s="18">
        <v>6</v>
      </c>
      <c r="I825" s="18">
        <v>7</v>
      </c>
      <c r="J825" s="18">
        <v>6</v>
      </c>
      <c r="K825" s="18">
        <v>3</v>
      </c>
      <c r="L825" s="18">
        <v>10</v>
      </c>
      <c r="M825" s="18">
        <v>6</v>
      </c>
      <c r="N825" s="18">
        <v>8</v>
      </c>
      <c r="O825" s="18">
        <v>1</v>
      </c>
      <c r="P825" s="18">
        <v>8</v>
      </c>
      <c r="Q825" s="18">
        <v>7</v>
      </c>
      <c r="R825" s="18">
        <v>5</v>
      </c>
      <c r="S825" s="18">
        <v>5</v>
      </c>
      <c r="T825" s="18">
        <v>11</v>
      </c>
      <c r="U825" s="18">
        <v>10</v>
      </c>
      <c r="V825" s="18">
        <v>51</v>
      </c>
      <c r="W825" s="18">
        <v>29</v>
      </c>
      <c r="X825" s="18">
        <v>34</v>
      </c>
      <c r="Y825" s="18">
        <v>47</v>
      </c>
      <c r="Z825" s="18">
        <v>45</v>
      </c>
      <c r="AA825" s="18">
        <v>44</v>
      </c>
      <c r="AB825" s="18">
        <v>41</v>
      </c>
      <c r="AC825" s="18">
        <v>18</v>
      </c>
      <c r="AD825" s="18">
        <v>4</v>
      </c>
      <c r="AE825" s="18">
        <v>0</v>
      </c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0">
        <f t="shared" si="36"/>
        <v>409</v>
      </c>
      <c r="BH825" s="16">
        <v>12466</v>
      </c>
      <c r="BI825" s="14">
        <f t="shared" si="37"/>
        <v>3280.924113588962</v>
      </c>
      <c r="BJ825" s="18" t="str">
        <f t="shared" si="38"/>
        <v>Muito Alta</v>
      </c>
      <c r="BK825" s="3" t="s">
        <v>885</v>
      </c>
    </row>
    <row r="826" spans="1:63" ht="15.75">
      <c r="A826" s="24">
        <v>822</v>
      </c>
      <c r="B826" s="22">
        <v>317000</v>
      </c>
      <c r="C826" s="13" t="s">
        <v>881</v>
      </c>
      <c r="D826" s="22" t="s">
        <v>410</v>
      </c>
      <c r="E826" s="22" t="s">
        <v>827</v>
      </c>
      <c r="F826" s="18">
        <v>17</v>
      </c>
      <c r="G826" s="18">
        <v>28</v>
      </c>
      <c r="H826" s="18">
        <v>27</v>
      </c>
      <c r="I826" s="18">
        <v>17</v>
      </c>
      <c r="J826" s="18">
        <v>15</v>
      </c>
      <c r="K826" s="18">
        <v>14</v>
      </c>
      <c r="L826" s="18">
        <v>17</v>
      </c>
      <c r="M826" s="18">
        <v>25</v>
      </c>
      <c r="N826" s="18">
        <v>69</v>
      </c>
      <c r="O826" s="18">
        <v>79</v>
      </c>
      <c r="P826" s="18">
        <v>68</v>
      </c>
      <c r="Q826" s="18">
        <v>39</v>
      </c>
      <c r="R826" s="18">
        <v>23</v>
      </c>
      <c r="S826" s="18">
        <v>29</v>
      </c>
      <c r="T826" s="18">
        <v>22</v>
      </c>
      <c r="U826" s="18">
        <v>16</v>
      </c>
      <c r="V826" s="18">
        <v>24</v>
      </c>
      <c r="W826" s="18">
        <v>28</v>
      </c>
      <c r="X826" s="18">
        <v>17</v>
      </c>
      <c r="Y826" s="18">
        <v>10</v>
      </c>
      <c r="Z826" s="18">
        <v>0</v>
      </c>
      <c r="AA826" s="18">
        <v>1</v>
      </c>
      <c r="AB826" s="18">
        <v>3</v>
      </c>
      <c r="AC826" s="18">
        <v>0</v>
      </c>
      <c r="AD826" s="18">
        <v>0</v>
      </c>
      <c r="AE826" s="18">
        <v>0</v>
      </c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0">
        <f t="shared" si="36"/>
        <v>588</v>
      </c>
      <c r="BH826" s="16">
        <v>12449</v>
      </c>
      <c r="BI826" s="14">
        <f t="shared" si="37"/>
        <v>4723.270945457467</v>
      </c>
      <c r="BJ826" s="18" t="str">
        <f t="shared" si="38"/>
        <v>Muito Alta</v>
      </c>
      <c r="BK826" s="3" t="s">
        <v>885</v>
      </c>
    </row>
    <row r="827" spans="1:63" ht="15.75">
      <c r="A827" s="24">
        <v>823</v>
      </c>
      <c r="B827" s="22">
        <v>317005</v>
      </c>
      <c r="C827" s="13" t="s">
        <v>873</v>
      </c>
      <c r="D827" s="22" t="s">
        <v>228</v>
      </c>
      <c r="E827" s="22" t="s">
        <v>828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2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1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0">
        <f t="shared" si="36"/>
        <v>3</v>
      </c>
      <c r="BH827" s="16">
        <v>330361</v>
      </c>
      <c r="BI827" s="14">
        <f t="shared" si="37"/>
        <v>0.9080975054561525</v>
      </c>
      <c r="BJ827" s="18" t="str">
        <f t="shared" si="38"/>
        <v>Baixa</v>
      </c>
      <c r="BK827" s="3" t="s">
        <v>888</v>
      </c>
    </row>
    <row r="828" spans="1:63" ht="15.75">
      <c r="A828" s="24">
        <v>824</v>
      </c>
      <c r="B828" s="22">
        <v>317010</v>
      </c>
      <c r="C828" s="13" t="s">
        <v>874</v>
      </c>
      <c r="D828" s="22" t="s">
        <v>829</v>
      </c>
      <c r="E828" s="22" t="s">
        <v>829</v>
      </c>
      <c r="F828" s="18">
        <v>19</v>
      </c>
      <c r="G828" s="18">
        <v>28</v>
      </c>
      <c r="H828" s="18">
        <v>24</v>
      </c>
      <c r="I828" s="18">
        <v>36</v>
      </c>
      <c r="J828" s="18">
        <v>60</v>
      </c>
      <c r="K828" s="18">
        <v>65</v>
      </c>
      <c r="L828" s="18">
        <v>82</v>
      </c>
      <c r="M828" s="18">
        <v>100</v>
      </c>
      <c r="N828" s="18">
        <v>78</v>
      </c>
      <c r="O828" s="18">
        <v>76</v>
      </c>
      <c r="P828" s="18">
        <v>99</v>
      </c>
      <c r="Q828" s="18">
        <v>188</v>
      </c>
      <c r="R828" s="18">
        <v>443</v>
      </c>
      <c r="S828" s="18">
        <v>483</v>
      </c>
      <c r="T828" s="18">
        <v>571</v>
      </c>
      <c r="U828" s="18">
        <v>546</v>
      </c>
      <c r="V828" s="18">
        <v>568</v>
      </c>
      <c r="W828" s="18">
        <v>327</v>
      </c>
      <c r="X828" s="18">
        <v>343</v>
      </c>
      <c r="Y828" s="18">
        <v>262</v>
      </c>
      <c r="Z828" s="18">
        <v>122</v>
      </c>
      <c r="AA828" s="18">
        <v>32</v>
      </c>
      <c r="AB828" s="18">
        <v>6</v>
      </c>
      <c r="AC828" s="18">
        <v>0</v>
      </c>
      <c r="AD828" s="18">
        <v>1</v>
      </c>
      <c r="AE828" s="18">
        <v>0</v>
      </c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0">
        <f t="shared" si="36"/>
        <v>4559</v>
      </c>
      <c r="BH828" s="16">
        <v>683247</v>
      </c>
      <c r="BI828" s="14">
        <f t="shared" si="37"/>
        <v>667.2550336847436</v>
      </c>
      <c r="BJ828" s="18" t="str">
        <f t="shared" si="38"/>
        <v>Muito Alta</v>
      </c>
      <c r="BK828" s="3" t="s">
        <v>889</v>
      </c>
    </row>
    <row r="829" spans="1:63" ht="15.75">
      <c r="A829" s="24">
        <v>825</v>
      </c>
      <c r="B829" s="22">
        <v>317020</v>
      </c>
      <c r="C829" s="13" t="s">
        <v>870</v>
      </c>
      <c r="D829" s="22" t="s">
        <v>830</v>
      </c>
      <c r="E829" s="22" t="s">
        <v>830</v>
      </c>
      <c r="F829" s="18">
        <v>191</v>
      </c>
      <c r="G829" s="18">
        <v>225</v>
      </c>
      <c r="H829" s="18">
        <v>251</v>
      </c>
      <c r="I829" s="18">
        <v>542</v>
      </c>
      <c r="J829" s="18">
        <v>847</v>
      </c>
      <c r="K829" s="18">
        <v>1102</v>
      </c>
      <c r="L829" s="18">
        <v>1455</v>
      </c>
      <c r="M829" s="18">
        <v>1491</v>
      </c>
      <c r="N829" s="18">
        <v>1672</v>
      </c>
      <c r="O829" s="18">
        <v>1770</v>
      </c>
      <c r="P829" s="18">
        <v>2061</v>
      </c>
      <c r="Q829" s="18">
        <v>2120</v>
      </c>
      <c r="R829" s="18">
        <f>3403</f>
        <v>3403</v>
      </c>
      <c r="S829" s="18">
        <f>3208</f>
        <v>3208</v>
      </c>
      <c r="T829" s="18">
        <f>2612</f>
        <v>2612</v>
      </c>
      <c r="U829" s="18">
        <f>1683</f>
        <v>1683</v>
      </c>
      <c r="V829" s="18">
        <f>2292</f>
        <v>2292</v>
      </c>
      <c r="W829" s="18">
        <f>2034</f>
        <v>2034</v>
      </c>
      <c r="X829" s="18">
        <f>1324</f>
        <v>1324</v>
      </c>
      <c r="Y829" s="18">
        <f>1087</f>
        <v>1087</v>
      </c>
      <c r="Z829" s="18">
        <f>1288</f>
        <v>1288</v>
      </c>
      <c r="AA829" s="18">
        <f>978</f>
        <v>978</v>
      </c>
      <c r="AB829" s="18">
        <f>523</f>
        <v>523</v>
      </c>
      <c r="AC829" s="18">
        <f>354</f>
        <v>354</v>
      </c>
      <c r="AD829" s="18">
        <v>219</v>
      </c>
      <c r="AE829" s="18">
        <v>0</v>
      </c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0">
        <f t="shared" si="36"/>
        <v>34732</v>
      </c>
      <c r="BH829" s="16">
        <v>2626</v>
      </c>
      <c r="BI829" s="14">
        <f t="shared" si="37"/>
        <v>1322619.9543031226</v>
      </c>
      <c r="BJ829" s="18" t="str">
        <f t="shared" si="38"/>
        <v>Muito Alta</v>
      </c>
      <c r="BK829" s="3" t="s">
        <v>885</v>
      </c>
    </row>
    <row r="830" spans="1:63" ht="15.75">
      <c r="A830" s="24">
        <v>826</v>
      </c>
      <c r="B830" s="22">
        <v>317030</v>
      </c>
      <c r="C830" s="13" t="s">
        <v>876</v>
      </c>
      <c r="D830" s="22" t="s">
        <v>811</v>
      </c>
      <c r="E830" s="22" t="s">
        <v>831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1</v>
      </c>
      <c r="N830" s="18">
        <v>0</v>
      </c>
      <c r="O830" s="18">
        <v>1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0">
        <f t="shared" si="36"/>
        <v>2</v>
      </c>
      <c r="BH830" s="16">
        <v>83808</v>
      </c>
      <c r="BI830" s="14">
        <f t="shared" si="37"/>
        <v>2.3864070255822836</v>
      </c>
      <c r="BJ830" s="18" t="str">
        <f t="shared" si="38"/>
        <v>Baixa</v>
      </c>
      <c r="BK830" s="3" t="s">
        <v>887</v>
      </c>
    </row>
    <row r="831" spans="1:63" ht="15.75">
      <c r="A831" s="24">
        <v>827</v>
      </c>
      <c r="B831" s="22">
        <v>317040</v>
      </c>
      <c r="C831" s="13" t="s">
        <v>880</v>
      </c>
      <c r="D831" s="22" t="s">
        <v>832</v>
      </c>
      <c r="E831" s="22" t="s">
        <v>832</v>
      </c>
      <c r="F831" s="18">
        <v>325</v>
      </c>
      <c r="G831" s="18">
        <v>376</v>
      </c>
      <c r="H831" s="18">
        <v>343</v>
      </c>
      <c r="I831" s="18">
        <v>456</v>
      </c>
      <c r="J831" s="18">
        <v>348</v>
      </c>
      <c r="K831" s="18">
        <v>306</v>
      </c>
      <c r="L831" s="18">
        <v>203</v>
      </c>
      <c r="M831" s="18">
        <v>155</v>
      </c>
      <c r="N831" s="18">
        <v>138</v>
      </c>
      <c r="O831" s="18">
        <v>67</v>
      </c>
      <c r="P831" s="18">
        <v>94</v>
      </c>
      <c r="Q831" s="18">
        <v>82</v>
      </c>
      <c r="R831" s="18">
        <v>88</v>
      </c>
      <c r="S831" s="18">
        <v>63</v>
      </c>
      <c r="T831" s="18">
        <v>50</v>
      </c>
      <c r="U831" s="18">
        <v>40</v>
      </c>
      <c r="V831" s="18">
        <v>53</v>
      </c>
      <c r="W831" s="18">
        <v>47</v>
      </c>
      <c r="X831" s="18">
        <v>50</v>
      </c>
      <c r="Y831" s="18">
        <v>57</v>
      </c>
      <c r="Z831" s="18">
        <v>69</v>
      </c>
      <c r="AA831" s="18">
        <v>47</v>
      </c>
      <c r="AB831" s="18">
        <v>30</v>
      </c>
      <c r="AC831" s="18">
        <v>7</v>
      </c>
      <c r="AD831" s="18">
        <v>0</v>
      </c>
      <c r="AE831" s="18">
        <v>0</v>
      </c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0">
        <f t="shared" si="36"/>
        <v>3494</v>
      </c>
      <c r="BH831" s="16">
        <v>4325</v>
      </c>
      <c r="BI831" s="14">
        <f t="shared" si="37"/>
        <v>80786.12716763007</v>
      </c>
      <c r="BJ831" s="18" t="str">
        <f t="shared" si="38"/>
        <v>Muito Alta</v>
      </c>
      <c r="BK831" s="3" t="s">
        <v>885</v>
      </c>
    </row>
    <row r="832" spans="1:63" ht="15.75">
      <c r="A832" s="24">
        <v>828</v>
      </c>
      <c r="B832" s="22">
        <v>317043</v>
      </c>
      <c r="C832" s="13" t="s">
        <v>874</v>
      </c>
      <c r="D832" s="22" t="s">
        <v>829</v>
      </c>
      <c r="E832" s="22" t="s">
        <v>833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2</v>
      </c>
      <c r="S832" s="18">
        <v>0</v>
      </c>
      <c r="T832" s="18">
        <v>0</v>
      </c>
      <c r="U832" s="18">
        <v>3</v>
      </c>
      <c r="V832" s="18">
        <v>5</v>
      </c>
      <c r="W832" s="18">
        <v>6</v>
      </c>
      <c r="X832" s="18">
        <v>8</v>
      </c>
      <c r="Y832" s="18">
        <v>6</v>
      </c>
      <c r="Z832" s="18">
        <v>8</v>
      </c>
      <c r="AA832" s="18">
        <v>2</v>
      </c>
      <c r="AB832" s="18">
        <v>0</v>
      </c>
      <c r="AC832" s="18">
        <v>7</v>
      </c>
      <c r="AD832" s="18">
        <v>0</v>
      </c>
      <c r="AE832" s="18">
        <v>0</v>
      </c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0">
        <f t="shared" si="36"/>
        <v>47</v>
      </c>
      <c r="BH832" s="16">
        <v>3267</v>
      </c>
      <c r="BI832" s="14">
        <f t="shared" si="37"/>
        <v>1438.6287113559843</v>
      </c>
      <c r="BJ832" s="18" t="str">
        <f t="shared" si="38"/>
        <v>Muito Alta</v>
      </c>
      <c r="BK832" s="3" t="s">
        <v>885</v>
      </c>
    </row>
    <row r="833" spans="1:63" ht="15.75">
      <c r="A833" s="24">
        <v>829</v>
      </c>
      <c r="B833" s="22">
        <v>317047</v>
      </c>
      <c r="C833" s="13" t="s">
        <v>880</v>
      </c>
      <c r="D833" s="22" t="s">
        <v>832</v>
      </c>
      <c r="E833" s="22" t="s">
        <v>834</v>
      </c>
      <c r="F833" s="18">
        <v>0</v>
      </c>
      <c r="G833" s="18">
        <v>1</v>
      </c>
      <c r="H833" s="18">
        <v>1</v>
      </c>
      <c r="I833" s="18">
        <v>2</v>
      </c>
      <c r="J833" s="18">
        <v>0</v>
      </c>
      <c r="K833" s="18">
        <v>1</v>
      </c>
      <c r="L833" s="18">
        <v>0</v>
      </c>
      <c r="M833" s="18">
        <v>0</v>
      </c>
      <c r="N833" s="18">
        <v>3</v>
      </c>
      <c r="O833" s="18">
        <v>1</v>
      </c>
      <c r="P833" s="18">
        <v>3</v>
      </c>
      <c r="Q833" s="18">
        <v>5</v>
      </c>
      <c r="R833" s="18">
        <v>3</v>
      </c>
      <c r="S833" s="18">
        <v>5</v>
      </c>
      <c r="T833" s="18">
        <v>7</v>
      </c>
      <c r="U833" s="18">
        <v>5</v>
      </c>
      <c r="V833" s="18">
        <v>1</v>
      </c>
      <c r="W833" s="18">
        <v>2</v>
      </c>
      <c r="X833" s="18">
        <v>5</v>
      </c>
      <c r="Y833" s="18">
        <v>2</v>
      </c>
      <c r="Z833" s="18">
        <v>3</v>
      </c>
      <c r="AA833" s="18">
        <v>0</v>
      </c>
      <c r="AB833" s="18">
        <v>0</v>
      </c>
      <c r="AC833" s="18">
        <v>1</v>
      </c>
      <c r="AD833" s="18">
        <v>0</v>
      </c>
      <c r="AE833" s="18">
        <v>0</v>
      </c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0">
        <f t="shared" si="36"/>
        <v>51</v>
      </c>
      <c r="BH833" s="16">
        <v>10371</v>
      </c>
      <c r="BI833" s="14">
        <f t="shared" si="37"/>
        <v>491.75585768006937</v>
      </c>
      <c r="BJ833" s="18" t="str">
        <f t="shared" si="38"/>
        <v>Alta</v>
      </c>
      <c r="BK833" s="3" t="s">
        <v>885</v>
      </c>
    </row>
    <row r="834" spans="1:63" ht="15.75">
      <c r="A834" s="24">
        <v>830</v>
      </c>
      <c r="B834" s="22">
        <v>317050</v>
      </c>
      <c r="C834" s="13" t="s">
        <v>872</v>
      </c>
      <c r="D834" s="22" t="s">
        <v>617</v>
      </c>
      <c r="E834" s="22" t="s">
        <v>835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4</v>
      </c>
      <c r="U834" s="18">
        <v>1</v>
      </c>
      <c r="V834" s="18">
        <v>2</v>
      </c>
      <c r="W834" s="18">
        <v>4</v>
      </c>
      <c r="X834" s="18">
        <v>3</v>
      </c>
      <c r="Y834" s="18">
        <v>5</v>
      </c>
      <c r="Z834" s="18">
        <v>3</v>
      </c>
      <c r="AA834" s="18">
        <v>1</v>
      </c>
      <c r="AB834" s="18">
        <v>0</v>
      </c>
      <c r="AC834" s="18">
        <v>0</v>
      </c>
      <c r="AD834" s="18">
        <v>0</v>
      </c>
      <c r="AE834" s="18">
        <v>0</v>
      </c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0">
        <f t="shared" si="36"/>
        <v>23</v>
      </c>
      <c r="BH834" s="16">
        <v>16547</v>
      </c>
      <c r="BI834" s="14">
        <f t="shared" si="37"/>
        <v>138.99800568078805</v>
      </c>
      <c r="BJ834" s="18" t="str">
        <f t="shared" si="38"/>
        <v>Média</v>
      </c>
      <c r="BK834" s="3" t="s">
        <v>885</v>
      </c>
    </row>
    <row r="835" spans="1:63" ht="15.75">
      <c r="A835" s="24">
        <v>831</v>
      </c>
      <c r="B835" s="22">
        <v>317052</v>
      </c>
      <c r="C835" s="13" t="s">
        <v>881</v>
      </c>
      <c r="D835" s="22" t="s">
        <v>410</v>
      </c>
      <c r="E835" s="22" t="s">
        <v>836</v>
      </c>
      <c r="F835" s="18">
        <v>5</v>
      </c>
      <c r="G835" s="18">
        <v>15</v>
      </c>
      <c r="H835" s="18">
        <v>12</v>
      </c>
      <c r="I835" s="18">
        <v>25</v>
      </c>
      <c r="J835" s="18">
        <v>25</v>
      </c>
      <c r="K835" s="18">
        <v>18</v>
      </c>
      <c r="L835" s="18">
        <v>8</v>
      </c>
      <c r="M835" s="18">
        <v>8</v>
      </c>
      <c r="N835" s="18">
        <v>4</v>
      </c>
      <c r="O835" s="18">
        <v>2</v>
      </c>
      <c r="P835" s="18">
        <v>7</v>
      </c>
      <c r="Q835" s="18">
        <v>11</v>
      </c>
      <c r="R835" s="18">
        <v>11</v>
      </c>
      <c r="S835" s="18">
        <v>19</v>
      </c>
      <c r="T835" s="18">
        <v>17</v>
      </c>
      <c r="U835" s="18">
        <v>15</v>
      </c>
      <c r="V835" s="18">
        <v>22</v>
      </c>
      <c r="W835" s="18">
        <v>30</v>
      </c>
      <c r="X835" s="18">
        <v>19</v>
      </c>
      <c r="Y835" s="18">
        <v>23</v>
      </c>
      <c r="Z835" s="18">
        <v>18</v>
      </c>
      <c r="AA835" s="18">
        <v>26</v>
      </c>
      <c r="AB835" s="18">
        <v>11</v>
      </c>
      <c r="AC835" s="18">
        <v>6</v>
      </c>
      <c r="AD835" s="18">
        <v>1</v>
      </c>
      <c r="AE835" s="18">
        <v>0</v>
      </c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0">
        <f t="shared" si="36"/>
        <v>358</v>
      </c>
      <c r="BH835" s="16">
        <v>6491</v>
      </c>
      <c r="BI835" s="14">
        <f t="shared" si="37"/>
        <v>5515.3289169619475</v>
      </c>
      <c r="BJ835" s="18" t="str">
        <f t="shared" si="38"/>
        <v>Muito Alta</v>
      </c>
      <c r="BK835" s="3" t="s">
        <v>885</v>
      </c>
    </row>
    <row r="836" spans="1:63" ht="15.75">
      <c r="A836" s="24">
        <v>832</v>
      </c>
      <c r="B836" s="22">
        <v>317057</v>
      </c>
      <c r="C836" s="13" t="s">
        <v>873</v>
      </c>
      <c r="D836" s="22" t="s">
        <v>228</v>
      </c>
      <c r="E836" s="22" t="s">
        <v>837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1</v>
      </c>
      <c r="T836" s="18">
        <v>1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0">
        <f t="shared" si="36"/>
        <v>2</v>
      </c>
      <c r="BH836" s="16">
        <v>2158</v>
      </c>
      <c r="BI836" s="14">
        <f t="shared" si="37"/>
        <v>92.67840593141798</v>
      </c>
      <c r="BJ836" s="18" t="str">
        <f t="shared" si="38"/>
        <v>Baixa</v>
      </c>
      <c r="BK836" s="3" t="s">
        <v>885</v>
      </c>
    </row>
    <row r="837" spans="1:63" ht="15.75">
      <c r="A837" s="24">
        <v>833</v>
      </c>
      <c r="B837" s="22">
        <v>317060</v>
      </c>
      <c r="C837" s="13" t="s">
        <v>877</v>
      </c>
      <c r="D837" s="22" t="s">
        <v>570</v>
      </c>
      <c r="E837" s="22" t="s">
        <v>838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1</v>
      </c>
      <c r="R837" s="18">
        <v>0</v>
      </c>
      <c r="S837" s="18">
        <v>0</v>
      </c>
      <c r="T837" s="18">
        <v>0</v>
      </c>
      <c r="U837" s="18">
        <v>1</v>
      </c>
      <c r="V837" s="18">
        <v>1</v>
      </c>
      <c r="W837" s="18">
        <v>1</v>
      </c>
      <c r="X837" s="18">
        <v>4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0">
        <f aca="true" t="shared" si="39" ref="BG837:BG857">SUM(F837:BF837)</f>
        <v>8</v>
      </c>
      <c r="BH837" s="16">
        <v>4987</v>
      </c>
      <c r="BI837" s="14">
        <f aca="true" t="shared" si="40" ref="BI837:BI857">BG837/BH837*100000</f>
        <v>160.41708441949066</v>
      </c>
      <c r="BJ837" s="18" t="str">
        <f aca="true" t="shared" si="41" ref="BJ837:BJ857">IF(BI837=0,"Silencioso",IF(AND(BI837&gt;0,BI837&lt;100),"Baixa",IF(AND(BI837&gt;=100,BI837&lt;300),"Média",IF(AND(BI837&gt;=300,BI837&lt;500),"Alta",IF(BI837&gt;=500,"Muito Alta","Avaliar")))))</f>
        <v>Média</v>
      </c>
      <c r="BK837" s="3" t="s">
        <v>885</v>
      </c>
    </row>
    <row r="838" spans="1:63" ht="15.75">
      <c r="A838" s="24">
        <v>834</v>
      </c>
      <c r="B838" s="22">
        <v>317065</v>
      </c>
      <c r="C838" s="13" t="s">
        <v>881</v>
      </c>
      <c r="D838" s="22" t="s">
        <v>512</v>
      </c>
      <c r="E838" s="22" t="s">
        <v>839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2</v>
      </c>
      <c r="X838" s="18">
        <v>1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  <c r="AE838" s="18">
        <v>0</v>
      </c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0">
        <f t="shared" si="39"/>
        <v>3</v>
      </c>
      <c r="BH838" s="16">
        <v>134477</v>
      </c>
      <c r="BI838" s="14">
        <f t="shared" si="40"/>
        <v>2.230864757542182</v>
      </c>
      <c r="BJ838" s="18" t="str">
        <f t="shared" si="41"/>
        <v>Baixa</v>
      </c>
      <c r="BK838" s="3" t="s">
        <v>888</v>
      </c>
    </row>
    <row r="839" spans="1:63" ht="15.75">
      <c r="A839" s="24">
        <v>835</v>
      </c>
      <c r="B839" s="22">
        <v>317070</v>
      </c>
      <c r="C839" s="13" t="s">
        <v>877</v>
      </c>
      <c r="D839" s="22" t="s">
        <v>840</v>
      </c>
      <c r="E839" s="22" t="s">
        <v>840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1</v>
      </c>
      <c r="L839" s="18">
        <v>3</v>
      </c>
      <c r="M839" s="18">
        <v>1</v>
      </c>
      <c r="N839" s="18">
        <v>0</v>
      </c>
      <c r="O839" s="18">
        <v>1</v>
      </c>
      <c r="P839" s="18">
        <v>1</v>
      </c>
      <c r="Q839" s="18">
        <v>0</v>
      </c>
      <c r="R839" s="18">
        <v>1</v>
      </c>
      <c r="S839" s="18">
        <v>4</v>
      </c>
      <c r="T839" s="18">
        <v>3</v>
      </c>
      <c r="U839" s="18">
        <v>10</v>
      </c>
      <c r="V839" s="18">
        <v>6</v>
      </c>
      <c r="W839" s="18">
        <v>19</v>
      </c>
      <c r="X839" s="18">
        <v>13</v>
      </c>
      <c r="Y839" s="18">
        <v>13</v>
      </c>
      <c r="Z839" s="18">
        <v>9</v>
      </c>
      <c r="AA839" s="18">
        <v>9</v>
      </c>
      <c r="AB839" s="18">
        <v>13</v>
      </c>
      <c r="AC839" s="18">
        <v>2</v>
      </c>
      <c r="AD839" s="18">
        <v>2</v>
      </c>
      <c r="AE839" s="18">
        <v>0</v>
      </c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0">
        <f t="shared" si="39"/>
        <v>111</v>
      </c>
      <c r="BH839" s="16">
        <v>7071</v>
      </c>
      <c r="BI839" s="14">
        <f t="shared" si="40"/>
        <v>1569.7921086126432</v>
      </c>
      <c r="BJ839" s="18" t="str">
        <f t="shared" si="41"/>
        <v>Muito Alta</v>
      </c>
      <c r="BK839" s="3" t="s">
        <v>885</v>
      </c>
    </row>
    <row r="840" spans="1:63" ht="15.75">
      <c r="A840" s="24">
        <v>836</v>
      </c>
      <c r="B840" s="22">
        <v>317075</v>
      </c>
      <c r="C840" s="13" t="s">
        <v>880</v>
      </c>
      <c r="D840" s="22" t="s">
        <v>572</v>
      </c>
      <c r="E840" s="22" t="s">
        <v>841</v>
      </c>
      <c r="F840" s="18">
        <v>1</v>
      </c>
      <c r="G840" s="18">
        <v>1</v>
      </c>
      <c r="H840" s="18">
        <v>0</v>
      </c>
      <c r="I840" s="18">
        <v>0</v>
      </c>
      <c r="J840" s="18">
        <v>0</v>
      </c>
      <c r="K840" s="18">
        <v>0</v>
      </c>
      <c r="L840" s="18">
        <v>1</v>
      </c>
      <c r="M840" s="18">
        <v>1</v>
      </c>
      <c r="N840" s="18">
        <v>0</v>
      </c>
      <c r="O840" s="18">
        <v>1</v>
      </c>
      <c r="P840" s="18">
        <v>1</v>
      </c>
      <c r="Q840" s="18">
        <v>2</v>
      </c>
      <c r="R840" s="18">
        <v>5</v>
      </c>
      <c r="S840" s="18">
        <v>8</v>
      </c>
      <c r="T840" s="18">
        <v>8</v>
      </c>
      <c r="U840" s="18">
        <v>3</v>
      </c>
      <c r="V840" s="18">
        <v>4</v>
      </c>
      <c r="W840" s="18">
        <v>15</v>
      </c>
      <c r="X840" s="18">
        <v>3</v>
      </c>
      <c r="Y840" s="18">
        <v>8</v>
      </c>
      <c r="Z840" s="18">
        <v>11</v>
      </c>
      <c r="AA840" s="18">
        <v>4</v>
      </c>
      <c r="AB840" s="18">
        <v>8</v>
      </c>
      <c r="AC840" s="18">
        <v>0</v>
      </c>
      <c r="AD840" s="18">
        <v>0</v>
      </c>
      <c r="AE840" s="18">
        <v>0</v>
      </c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0">
        <f t="shared" si="39"/>
        <v>85</v>
      </c>
      <c r="BH840" s="16">
        <v>39173</v>
      </c>
      <c r="BI840" s="14">
        <f t="shared" si="40"/>
        <v>216.98618946723508</v>
      </c>
      <c r="BJ840" s="18" t="str">
        <f t="shared" si="41"/>
        <v>Média</v>
      </c>
      <c r="BK840" s="3" t="s">
        <v>886</v>
      </c>
    </row>
    <row r="841" spans="1:63" ht="15.75">
      <c r="A841" s="24">
        <v>837</v>
      </c>
      <c r="B841" s="22">
        <v>317080</v>
      </c>
      <c r="C841" s="13" t="s">
        <v>881</v>
      </c>
      <c r="D841" s="22" t="s">
        <v>609</v>
      </c>
      <c r="E841" s="22" t="s">
        <v>842</v>
      </c>
      <c r="F841" s="18">
        <v>59</v>
      </c>
      <c r="G841" s="18">
        <v>71</v>
      </c>
      <c r="H841" s="18">
        <v>100</v>
      </c>
      <c r="I841" s="18">
        <v>85</v>
      </c>
      <c r="J841" s="18">
        <v>113</v>
      </c>
      <c r="K841" s="18">
        <v>70</v>
      </c>
      <c r="L841" s="18">
        <v>43</v>
      </c>
      <c r="M841" s="18">
        <v>47</v>
      </c>
      <c r="N841" s="18">
        <v>71</v>
      </c>
      <c r="O841" s="18">
        <v>37</v>
      </c>
      <c r="P841" s="18">
        <v>53</v>
      </c>
      <c r="Q841" s="18">
        <v>51</v>
      </c>
      <c r="R841" s="18">
        <v>69</v>
      </c>
      <c r="S841" s="18">
        <v>64</v>
      </c>
      <c r="T841" s="18">
        <v>101</v>
      </c>
      <c r="U841" s="18">
        <v>92</v>
      </c>
      <c r="V841" s="18">
        <v>72</v>
      </c>
      <c r="W841" s="18">
        <v>95</v>
      </c>
      <c r="X841" s="18">
        <v>85</v>
      </c>
      <c r="Y841" s="18">
        <v>64</v>
      </c>
      <c r="Z841" s="18">
        <v>76</v>
      </c>
      <c r="AA841" s="18">
        <v>76</v>
      </c>
      <c r="AB841" s="18">
        <v>55</v>
      </c>
      <c r="AC841" s="18">
        <v>34</v>
      </c>
      <c r="AD841" s="18">
        <v>5</v>
      </c>
      <c r="AE841" s="18">
        <v>0</v>
      </c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0">
        <f t="shared" si="39"/>
        <v>1688</v>
      </c>
      <c r="BH841" s="16">
        <v>19335</v>
      </c>
      <c r="BI841" s="14">
        <f t="shared" si="40"/>
        <v>8730.281872252392</v>
      </c>
      <c r="BJ841" s="18" t="str">
        <f t="shared" si="41"/>
        <v>Muito Alta</v>
      </c>
      <c r="BK841" s="3" t="s">
        <v>885</v>
      </c>
    </row>
    <row r="842" spans="1:63" ht="15.75">
      <c r="A842" s="24">
        <v>838</v>
      </c>
      <c r="B842" s="22">
        <v>317090</v>
      </c>
      <c r="C842" s="13" t="s">
        <v>881</v>
      </c>
      <c r="D842" s="22" t="s">
        <v>410</v>
      </c>
      <c r="E842" s="22" t="s">
        <v>843</v>
      </c>
      <c r="F842" s="18">
        <v>1</v>
      </c>
      <c r="G842" s="18">
        <v>0</v>
      </c>
      <c r="H842" s="18">
        <v>0</v>
      </c>
      <c r="I842" s="18">
        <v>0</v>
      </c>
      <c r="J842" s="18">
        <v>0</v>
      </c>
      <c r="K842" s="18">
        <v>2</v>
      </c>
      <c r="L842" s="18">
        <v>5</v>
      </c>
      <c r="M842" s="18">
        <v>13</v>
      </c>
      <c r="N842" s="18">
        <v>6</v>
      </c>
      <c r="O842" s="18">
        <v>16</v>
      </c>
      <c r="P842" s="18">
        <v>16</v>
      </c>
      <c r="Q842" s="18">
        <v>18</v>
      </c>
      <c r="R842" s="18">
        <v>29</v>
      </c>
      <c r="S842" s="18">
        <v>69</v>
      </c>
      <c r="T842" s="18">
        <v>104</v>
      </c>
      <c r="U842" s="18">
        <v>53</v>
      </c>
      <c r="V842" s="18">
        <v>38</v>
      </c>
      <c r="W842" s="18">
        <v>38</v>
      </c>
      <c r="X842" s="18">
        <v>16</v>
      </c>
      <c r="Y842" s="18">
        <v>19</v>
      </c>
      <c r="Z842" s="18">
        <v>34</v>
      </c>
      <c r="AA842" s="18">
        <v>14</v>
      </c>
      <c r="AB842" s="18">
        <v>7</v>
      </c>
      <c r="AC842" s="18">
        <v>2</v>
      </c>
      <c r="AD842" s="18">
        <v>0</v>
      </c>
      <c r="AE842" s="18">
        <v>0</v>
      </c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0">
        <f t="shared" si="39"/>
        <v>500</v>
      </c>
      <c r="BH842" s="16">
        <v>20537</v>
      </c>
      <c r="BI842" s="14">
        <f t="shared" si="40"/>
        <v>2434.6301796757075</v>
      </c>
      <c r="BJ842" s="18" t="str">
        <f t="shared" si="41"/>
        <v>Muito Alta</v>
      </c>
      <c r="BK842" s="3" t="s">
        <v>885</v>
      </c>
    </row>
    <row r="843" spans="1:63" ht="15.75">
      <c r="A843" s="24">
        <v>839</v>
      </c>
      <c r="B843" s="22">
        <v>317100</v>
      </c>
      <c r="C843" s="13" t="s">
        <v>880</v>
      </c>
      <c r="D843" s="22" t="s">
        <v>572</v>
      </c>
      <c r="E843" s="22" t="s">
        <v>844</v>
      </c>
      <c r="F843" s="18">
        <v>0</v>
      </c>
      <c r="G843" s="18">
        <v>4</v>
      </c>
      <c r="H843" s="18">
        <v>3</v>
      </c>
      <c r="I843" s="18">
        <v>13</v>
      </c>
      <c r="J843" s="18">
        <v>28</v>
      </c>
      <c r="K843" s="18">
        <v>31</v>
      </c>
      <c r="L843" s="18">
        <v>24</v>
      </c>
      <c r="M843" s="18">
        <v>40</v>
      </c>
      <c r="N843" s="18">
        <v>25</v>
      </c>
      <c r="O843" s="18">
        <v>38</v>
      </c>
      <c r="P843" s="18">
        <v>42</v>
      </c>
      <c r="Q843" s="18">
        <v>81</v>
      </c>
      <c r="R843" s="18">
        <v>92</v>
      </c>
      <c r="S843" s="18">
        <v>64</v>
      </c>
      <c r="T843" s="18">
        <v>58</v>
      </c>
      <c r="U843" s="18">
        <v>25</v>
      </c>
      <c r="V843" s="18">
        <v>44</v>
      </c>
      <c r="W843" s="18">
        <v>26</v>
      </c>
      <c r="X843" s="18">
        <v>42</v>
      </c>
      <c r="Y843" s="18">
        <v>29</v>
      </c>
      <c r="Z843" s="18">
        <v>21</v>
      </c>
      <c r="AA843" s="18">
        <v>9</v>
      </c>
      <c r="AB843" s="18">
        <v>9</v>
      </c>
      <c r="AC843" s="18">
        <v>1</v>
      </c>
      <c r="AD843" s="18">
        <v>0</v>
      </c>
      <c r="AE843" s="18">
        <v>0</v>
      </c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0">
        <f t="shared" si="39"/>
        <v>749</v>
      </c>
      <c r="BH843" s="16">
        <v>9265</v>
      </c>
      <c r="BI843" s="14">
        <f t="shared" si="40"/>
        <v>8084.187803561792</v>
      </c>
      <c r="BJ843" s="18" t="str">
        <f t="shared" si="41"/>
        <v>Muito Alta</v>
      </c>
      <c r="BK843" s="3" t="s">
        <v>885</v>
      </c>
    </row>
    <row r="844" spans="1:63" ht="15.75">
      <c r="A844" s="24">
        <v>840</v>
      </c>
      <c r="B844" s="22">
        <v>317103</v>
      </c>
      <c r="C844" s="13" t="s">
        <v>881</v>
      </c>
      <c r="D844" s="22" t="s">
        <v>512</v>
      </c>
      <c r="E844" s="22" t="s">
        <v>845</v>
      </c>
      <c r="F844" s="18">
        <v>0</v>
      </c>
      <c r="G844" s="18">
        <v>2</v>
      </c>
      <c r="H844" s="18">
        <v>0</v>
      </c>
      <c r="I844" s="18">
        <v>3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1</v>
      </c>
      <c r="V844" s="18">
        <v>0</v>
      </c>
      <c r="W844" s="18">
        <v>2</v>
      </c>
      <c r="X844" s="18">
        <v>2</v>
      </c>
      <c r="Y844" s="18">
        <v>9</v>
      </c>
      <c r="Z844" s="18">
        <v>9</v>
      </c>
      <c r="AA844" s="18">
        <v>4</v>
      </c>
      <c r="AB844" s="18">
        <v>0</v>
      </c>
      <c r="AC844" s="18">
        <v>0</v>
      </c>
      <c r="AD844" s="18">
        <v>0</v>
      </c>
      <c r="AE844" s="18">
        <v>0</v>
      </c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0">
        <f t="shared" si="39"/>
        <v>32</v>
      </c>
      <c r="BH844" s="16">
        <v>5712</v>
      </c>
      <c r="BI844" s="14">
        <f t="shared" si="40"/>
        <v>560.2240896358544</v>
      </c>
      <c r="BJ844" s="18" t="str">
        <f t="shared" si="41"/>
        <v>Muito Alta</v>
      </c>
      <c r="BK844" s="3" t="s">
        <v>885</v>
      </c>
    </row>
    <row r="845" spans="1:63" ht="15.75">
      <c r="A845" s="24">
        <v>841</v>
      </c>
      <c r="B845" s="22">
        <v>317107</v>
      </c>
      <c r="C845" s="13" t="s">
        <v>418</v>
      </c>
      <c r="D845" s="22" t="s">
        <v>255</v>
      </c>
      <c r="E845" s="22" t="s">
        <v>846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1</v>
      </c>
      <c r="W845" s="18">
        <v>0</v>
      </c>
      <c r="X845" s="18">
        <v>0</v>
      </c>
      <c r="Y845" s="18">
        <v>0</v>
      </c>
      <c r="Z845" s="18">
        <v>0</v>
      </c>
      <c r="AA845" s="18">
        <v>1</v>
      </c>
      <c r="AB845" s="18">
        <v>1</v>
      </c>
      <c r="AC845" s="18">
        <v>0</v>
      </c>
      <c r="AD845" s="18">
        <v>0</v>
      </c>
      <c r="AE845" s="18">
        <v>0</v>
      </c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0">
        <f t="shared" si="39"/>
        <v>3</v>
      </c>
      <c r="BH845" s="16">
        <v>3951</v>
      </c>
      <c r="BI845" s="14">
        <f t="shared" si="40"/>
        <v>75.93014426727412</v>
      </c>
      <c r="BJ845" s="18" t="str">
        <f t="shared" si="41"/>
        <v>Baixa</v>
      </c>
      <c r="BK845" s="3" t="s">
        <v>885</v>
      </c>
    </row>
    <row r="846" spans="1:63" ht="15.75">
      <c r="A846" s="24">
        <v>842</v>
      </c>
      <c r="B846" s="22">
        <v>317110</v>
      </c>
      <c r="C846" s="13" t="s">
        <v>874</v>
      </c>
      <c r="D846" s="22" t="s">
        <v>829</v>
      </c>
      <c r="E846" s="22" t="s">
        <v>847</v>
      </c>
      <c r="F846" s="18">
        <v>3</v>
      </c>
      <c r="G846" s="18">
        <v>4</v>
      </c>
      <c r="H846" s="18">
        <v>10</v>
      </c>
      <c r="I846" s="18">
        <v>12</v>
      </c>
      <c r="J846" s="18">
        <v>12</v>
      </c>
      <c r="K846" s="18">
        <v>13</v>
      </c>
      <c r="L846" s="18">
        <v>16</v>
      </c>
      <c r="M846" s="18">
        <v>14</v>
      </c>
      <c r="N846" s="18">
        <v>8</v>
      </c>
      <c r="O846" s="18">
        <v>11</v>
      </c>
      <c r="P846" s="18">
        <v>9</v>
      </c>
      <c r="Q846" s="18">
        <v>18</v>
      </c>
      <c r="R846" s="18">
        <v>10</v>
      </c>
      <c r="S846" s="18">
        <v>14</v>
      </c>
      <c r="T846" s="18">
        <v>14</v>
      </c>
      <c r="U846" s="18">
        <v>22</v>
      </c>
      <c r="V846" s="18">
        <v>7</v>
      </c>
      <c r="W846" s="18">
        <v>8</v>
      </c>
      <c r="X846" s="18">
        <v>2</v>
      </c>
      <c r="Y846" s="18">
        <v>6</v>
      </c>
      <c r="Z846" s="18">
        <v>10</v>
      </c>
      <c r="AA846" s="18">
        <v>9</v>
      </c>
      <c r="AB846" s="18">
        <v>1</v>
      </c>
      <c r="AC846" s="18">
        <v>6</v>
      </c>
      <c r="AD846" s="18">
        <v>2</v>
      </c>
      <c r="AE846" s="18">
        <v>0</v>
      </c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1">
        <f t="shared" si="39"/>
        <v>241</v>
      </c>
      <c r="BH846" s="16">
        <v>4832</v>
      </c>
      <c r="BI846" s="14">
        <f t="shared" si="40"/>
        <v>4987.582781456954</v>
      </c>
      <c r="BJ846" s="18" t="str">
        <f t="shared" si="41"/>
        <v>Muito Alta</v>
      </c>
      <c r="BK846" s="3" t="s">
        <v>885</v>
      </c>
    </row>
    <row r="847" spans="1:63" ht="15.75">
      <c r="A847" s="24">
        <v>843</v>
      </c>
      <c r="B847" s="22">
        <v>317115</v>
      </c>
      <c r="C847" s="13" t="s">
        <v>873</v>
      </c>
      <c r="D847" s="22" t="s">
        <v>228</v>
      </c>
      <c r="E847" s="22" t="s">
        <v>848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  <c r="AE847" s="18">
        <v>0</v>
      </c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0">
        <f t="shared" si="39"/>
        <v>0</v>
      </c>
      <c r="BH847" s="16">
        <v>125376</v>
      </c>
      <c r="BI847" s="14">
        <f t="shared" si="40"/>
        <v>0</v>
      </c>
      <c r="BJ847" s="18" t="str">
        <f t="shared" si="41"/>
        <v>Silencioso</v>
      </c>
      <c r="BK847" s="3" t="s">
        <v>888</v>
      </c>
    </row>
    <row r="848" spans="1:63" ht="15.75">
      <c r="A848" s="24">
        <v>844</v>
      </c>
      <c r="B848" s="22">
        <v>317120</v>
      </c>
      <c r="C848" s="13" t="s">
        <v>871</v>
      </c>
      <c r="D848" s="22" t="s">
        <v>80</v>
      </c>
      <c r="E848" s="22" t="s">
        <v>849</v>
      </c>
      <c r="F848" s="18">
        <v>0</v>
      </c>
      <c r="G848" s="18">
        <v>1</v>
      </c>
      <c r="H848" s="18">
        <v>0</v>
      </c>
      <c r="I848" s="18">
        <v>1</v>
      </c>
      <c r="J848" s="18">
        <v>1</v>
      </c>
      <c r="K848" s="18">
        <v>3</v>
      </c>
      <c r="L848" s="18">
        <v>4</v>
      </c>
      <c r="M848" s="18">
        <v>6</v>
      </c>
      <c r="N848" s="18">
        <v>6</v>
      </c>
      <c r="O848" s="18">
        <v>11</v>
      </c>
      <c r="P848" s="18">
        <v>9</v>
      </c>
      <c r="Q848" s="18">
        <v>23</v>
      </c>
      <c r="R848" s="18">
        <v>70</v>
      </c>
      <c r="S848" s="18">
        <v>127</v>
      </c>
      <c r="T848" s="18">
        <v>210</v>
      </c>
      <c r="U848" s="18">
        <v>281</v>
      </c>
      <c r="V848" s="18">
        <v>356</v>
      </c>
      <c r="W848" s="18">
        <v>412</v>
      </c>
      <c r="X848" s="18">
        <v>340</v>
      </c>
      <c r="Y848" s="18">
        <v>244</v>
      </c>
      <c r="Z848" s="18">
        <v>232</v>
      </c>
      <c r="AA848" s="18">
        <v>115</v>
      </c>
      <c r="AB848" s="18">
        <v>71</v>
      </c>
      <c r="AC848" s="18">
        <v>6</v>
      </c>
      <c r="AD848" s="18">
        <v>0</v>
      </c>
      <c r="AE848" s="18">
        <v>0</v>
      </c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0">
        <f t="shared" si="39"/>
        <v>2529</v>
      </c>
      <c r="BH848" s="16">
        <v>78286</v>
      </c>
      <c r="BI848" s="14">
        <f t="shared" si="40"/>
        <v>3230.462662545027</v>
      </c>
      <c r="BJ848" s="18" t="str">
        <f t="shared" si="41"/>
        <v>Muito Alta</v>
      </c>
      <c r="BK848" s="3" t="s">
        <v>887</v>
      </c>
    </row>
    <row r="849" spans="1:63" ht="15.75">
      <c r="A849" s="24">
        <v>845</v>
      </c>
      <c r="B849" s="22">
        <v>317130</v>
      </c>
      <c r="C849" s="13" t="s">
        <v>872</v>
      </c>
      <c r="D849" s="22" t="s">
        <v>617</v>
      </c>
      <c r="E849" s="22" t="s">
        <v>850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1</v>
      </c>
      <c r="L849" s="18">
        <v>1</v>
      </c>
      <c r="M849" s="18">
        <v>2</v>
      </c>
      <c r="N849" s="18">
        <v>2</v>
      </c>
      <c r="O849" s="18">
        <v>4</v>
      </c>
      <c r="P849" s="18">
        <v>3</v>
      </c>
      <c r="Q849" s="18">
        <v>8</v>
      </c>
      <c r="R849" s="18">
        <v>13</v>
      </c>
      <c r="S849" s="18">
        <v>19</v>
      </c>
      <c r="T849" s="18">
        <v>24</v>
      </c>
      <c r="U849" s="18">
        <v>27</v>
      </c>
      <c r="V849" s="18">
        <v>72</v>
      </c>
      <c r="W849" s="18">
        <v>94</v>
      </c>
      <c r="X849" s="18">
        <v>102</v>
      </c>
      <c r="Y849" s="18">
        <v>96</v>
      </c>
      <c r="Z849" s="18">
        <v>59</v>
      </c>
      <c r="AA849" s="18">
        <v>50</v>
      </c>
      <c r="AB849" s="18">
        <v>40</v>
      </c>
      <c r="AC849" s="18">
        <v>28</v>
      </c>
      <c r="AD849" s="18">
        <v>1</v>
      </c>
      <c r="AE849" s="18">
        <v>0</v>
      </c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0">
        <f t="shared" si="39"/>
        <v>646</v>
      </c>
      <c r="BH849" s="16">
        <v>3629</v>
      </c>
      <c r="BI849" s="14">
        <f t="shared" si="40"/>
        <v>17801.047120418847</v>
      </c>
      <c r="BJ849" s="18" t="str">
        <f t="shared" si="41"/>
        <v>Muito Alta</v>
      </c>
      <c r="BK849" s="3" t="s">
        <v>885</v>
      </c>
    </row>
    <row r="850" spans="1:63" ht="15.75">
      <c r="A850" s="24">
        <v>846</v>
      </c>
      <c r="B850" s="22">
        <v>317140</v>
      </c>
      <c r="C850" s="13" t="s">
        <v>878</v>
      </c>
      <c r="D850" s="22" t="s">
        <v>826</v>
      </c>
      <c r="E850" s="22" t="s">
        <v>851</v>
      </c>
      <c r="F850" s="18">
        <v>0</v>
      </c>
      <c r="G850" s="18">
        <v>0</v>
      </c>
      <c r="H850" s="18">
        <v>1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1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0">
        <f t="shared" si="39"/>
        <v>2</v>
      </c>
      <c r="BH850" s="16">
        <v>3227</v>
      </c>
      <c r="BI850" s="14">
        <f t="shared" si="40"/>
        <v>61.97706848466068</v>
      </c>
      <c r="BJ850" s="18" t="str">
        <f t="shared" si="41"/>
        <v>Baixa</v>
      </c>
      <c r="BK850" s="3" t="s">
        <v>885</v>
      </c>
    </row>
    <row r="851" spans="1:63" ht="15.75">
      <c r="A851" s="24">
        <v>847</v>
      </c>
      <c r="B851" s="22">
        <v>317160</v>
      </c>
      <c r="C851" s="13" t="s">
        <v>418</v>
      </c>
      <c r="D851" s="22" t="s">
        <v>255</v>
      </c>
      <c r="E851" s="22" t="s">
        <v>852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1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1</v>
      </c>
      <c r="V851" s="18">
        <v>2</v>
      </c>
      <c r="W851" s="18">
        <v>0</v>
      </c>
      <c r="X851" s="18">
        <v>4</v>
      </c>
      <c r="Y851" s="18">
        <v>2</v>
      </c>
      <c r="Z851" s="18">
        <v>0</v>
      </c>
      <c r="AA851" s="18">
        <v>2</v>
      </c>
      <c r="AB851" s="18">
        <v>2</v>
      </c>
      <c r="AC851" s="18">
        <v>2</v>
      </c>
      <c r="AD851" s="18">
        <v>0</v>
      </c>
      <c r="AE851" s="18">
        <v>0</v>
      </c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0">
        <f t="shared" si="39"/>
        <v>16</v>
      </c>
      <c r="BH851" s="16">
        <v>13764</v>
      </c>
      <c r="BI851" s="14">
        <f t="shared" si="40"/>
        <v>116.24527753560012</v>
      </c>
      <c r="BJ851" s="18" t="str">
        <f t="shared" si="41"/>
        <v>Média</v>
      </c>
      <c r="BK851" s="3" t="s">
        <v>885</v>
      </c>
    </row>
    <row r="852" spans="1:63" ht="15.75">
      <c r="A852" s="24">
        <v>848</v>
      </c>
      <c r="B852" s="22">
        <v>317170</v>
      </c>
      <c r="C852" s="13" t="s">
        <v>877</v>
      </c>
      <c r="D852" s="22" t="s">
        <v>840</v>
      </c>
      <c r="E852" s="22" t="s">
        <v>853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0">
        <f t="shared" si="39"/>
        <v>0</v>
      </c>
      <c r="BH852" s="16">
        <v>8685</v>
      </c>
      <c r="BI852" s="14">
        <f t="shared" si="40"/>
        <v>0</v>
      </c>
      <c r="BJ852" s="18" t="str">
        <f t="shared" si="41"/>
        <v>Silencioso</v>
      </c>
      <c r="BK852" s="3" t="s">
        <v>885</v>
      </c>
    </row>
    <row r="853" spans="1:63" ht="15.75">
      <c r="A853" s="24">
        <v>849</v>
      </c>
      <c r="B853" s="22">
        <v>317180</v>
      </c>
      <c r="C853" s="13" t="s">
        <v>871</v>
      </c>
      <c r="D853" s="22" t="s">
        <v>373</v>
      </c>
      <c r="E853" s="22" t="s">
        <v>854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1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1</v>
      </c>
      <c r="AD853" s="18">
        <v>0</v>
      </c>
      <c r="AE853" s="18">
        <v>0</v>
      </c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0">
        <f t="shared" si="39"/>
        <v>2</v>
      </c>
      <c r="BH853" s="16">
        <v>10537</v>
      </c>
      <c r="BI853" s="14">
        <f t="shared" si="40"/>
        <v>18.980734554427258</v>
      </c>
      <c r="BJ853" s="18" t="str">
        <f t="shared" si="41"/>
        <v>Baixa</v>
      </c>
      <c r="BK853" s="3" t="s">
        <v>885</v>
      </c>
    </row>
    <row r="854" spans="1:63" ht="15.75">
      <c r="A854" s="24">
        <v>850</v>
      </c>
      <c r="B854" s="22">
        <v>317190</v>
      </c>
      <c r="C854" s="13" t="s">
        <v>873</v>
      </c>
      <c r="D854" s="22" t="s">
        <v>327</v>
      </c>
      <c r="E854" s="22" t="s">
        <v>855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1</v>
      </c>
      <c r="P854" s="18">
        <v>1</v>
      </c>
      <c r="Q854" s="18">
        <v>1</v>
      </c>
      <c r="R854" s="18">
        <v>0</v>
      </c>
      <c r="S854" s="18">
        <v>3</v>
      </c>
      <c r="T854" s="18">
        <v>0</v>
      </c>
      <c r="U854" s="18">
        <v>0</v>
      </c>
      <c r="V854" s="18">
        <v>2</v>
      </c>
      <c r="W854" s="18">
        <v>0</v>
      </c>
      <c r="X854" s="18">
        <v>1</v>
      </c>
      <c r="Y854" s="18">
        <v>0</v>
      </c>
      <c r="Z854" s="18">
        <v>3</v>
      </c>
      <c r="AA854" s="18">
        <v>1</v>
      </c>
      <c r="AB854" s="18">
        <v>0</v>
      </c>
      <c r="AC854" s="18">
        <v>0</v>
      </c>
      <c r="AD854" s="18">
        <v>0</v>
      </c>
      <c r="AE854" s="18">
        <v>0</v>
      </c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0">
        <f t="shared" si="39"/>
        <v>13</v>
      </c>
      <c r="BH854" s="16">
        <v>5420</v>
      </c>
      <c r="BI854" s="14">
        <f t="shared" si="40"/>
        <v>239.85239852398524</v>
      </c>
      <c r="BJ854" s="18" t="str">
        <f t="shared" si="41"/>
        <v>Média</v>
      </c>
      <c r="BK854" s="3" t="s">
        <v>885</v>
      </c>
    </row>
    <row r="855" spans="1:63" ht="15.75">
      <c r="A855" s="24">
        <v>851</v>
      </c>
      <c r="B855" s="22">
        <v>317200</v>
      </c>
      <c r="C855" s="13" t="s">
        <v>878</v>
      </c>
      <c r="D855" s="22" t="s">
        <v>826</v>
      </c>
      <c r="E855" s="22" t="s">
        <v>856</v>
      </c>
      <c r="F855" s="18">
        <v>0</v>
      </c>
      <c r="G855" s="18">
        <v>0</v>
      </c>
      <c r="H855" s="18">
        <v>0</v>
      </c>
      <c r="I855" s="18">
        <v>0</v>
      </c>
      <c r="J855" s="18">
        <v>1</v>
      </c>
      <c r="K855" s="18">
        <v>1</v>
      </c>
      <c r="L855" s="18">
        <v>2</v>
      </c>
      <c r="M855" s="18">
        <v>5</v>
      </c>
      <c r="N855" s="18">
        <v>3</v>
      </c>
      <c r="O855" s="18">
        <v>4</v>
      </c>
      <c r="P855" s="18">
        <v>3</v>
      </c>
      <c r="Q855" s="18">
        <v>0</v>
      </c>
      <c r="R855" s="18">
        <v>2</v>
      </c>
      <c r="S855" s="18">
        <v>17</v>
      </c>
      <c r="T855" s="18">
        <v>30</v>
      </c>
      <c r="U855" s="18">
        <v>25</v>
      </c>
      <c r="V855" s="18">
        <v>47</v>
      </c>
      <c r="W855" s="18">
        <v>50</v>
      </c>
      <c r="X855" s="18">
        <v>68</v>
      </c>
      <c r="Y855" s="18">
        <v>74</v>
      </c>
      <c r="Z855" s="18">
        <v>85</v>
      </c>
      <c r="AA855" s="18">
        <v>63</v>
      </c>
      <c r="AB855" s="18">
        <v>36</v>
      </c>
      <c r="AC855" s="18">
        <v>14</v>
      </c>
      <c r="AD855" s="18">
        <v>5</v>
      </c>
      <c r="AE855" s="18">
        <v>0</v>
      </c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0">
        <f t="shared" si="39"/>
        <v>535</v>
      </c>
      <c r="BH855" s="16">
        <v>42149</v>
      </c>
      <c r="BI855" s="14">
        <f t="shared" si="40"/>
        <v>1269.3065078649552</v>
      </c>
      <c r="BJ855" s="18" t="str">
        <f t="shared" si="41"/>
        <v>Muito Alta</v>
      </c>
      <c r="BK855" s="3" t="s">
        <v>886</v>
      </c>
    </row>
    <row r="856" spans="1:63" ht="15.75">
      <c r="A856" s="24">
        <v>852</v>
      </c>
      <c r="B856" s="22">
        <v>317210</v>
      </c>
      <c r="C856" s="13" t="s">
        <v>878</v>
      </c>
      <c r="D856" s="22" t="s">
        <v>450</v>
      </c>
      <c r="E856" s="22" t="s">
        <v>857</v>
      </c>
      <c r="F856" s="18">
        <v>0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1</v>
      </c>
      <c r="W856" s="18">
        <v>0</v>
      </c>
      <c r="X856" s="18">
        <v>1</v>
      </c>
      <c r="Y856" s="18">
        <v>3</v>
      </c>
      <c r="Z856" s="18">
        <v>6</v>
      </c>
      <c r="AA856" s="18">
        <v>2</v>
      </c>
      <c r="AB856" s="18">
        <v>1</v>
      </c>
      <c r="AC856" s="18">
        <v>0</v>
      </c>
      <c r="AD856" s="18">
        <v>0</v>
      </c>
      <c r="AE856" s="18">
        <v>0</v>
      </c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0">
        <f t="shared" si="39"/>
        <v>14</v>
      </c>
      <c r="BH856" s="16">
        <v>5243</v>
      </c>
      <c r="BI856" s="14">
        <f t="shared" si="40"/>
        <v>267.022696929239</v>
      </c>
      <c r="BJ856" s="18" t="str">
        <f t="shared" si="41"/>
        <v>Média</v>
      </c>
      <c r="BK856" s="3" t="s">
        <v>885</v>
      </c>
    </row>
    <row r="857" spans="1:63" ht="15.75">
      <c r="A857" s="24">
        <v>853</v>
      </c>
      <c r="B857" s="22">
        <v>317220</v>
      </c>
      <c r="C857" s="13" t="s">
        <v>877</v>
      </c>
      <c r="D857" s="22" t="s">
        <v>623</v>
      </c>
      <c r="E857" s="22" t="s">
        <v>858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1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0">
        <f t="shared" si="39"/>
        <v>1</v>
      </c>
      <c r="BH857" s="16">
        <v>2558</v>
      </c>
      <c r="BI857" s="14">
        <f t="shared" si="40"/>
        <v>39.09304143862393</v>
      </c>
      <c r="BJ857" s="18" t="str">
        <f t="shared" si="41"/>
        <v>Baixa</v>
      </c>
      <c r="BK857" s="3" t="s">
        <v>885</v>
      </c>
    </row>
    <row r="858" spans="3:60" ht="15">
      <c r="C858" s="13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0"/>
      <c r="BH858" s="20"/>
    </row>
    <row r="859" spans="3:60" ht="15">
      <c r="C859" s="13"/>
      <c r="F859" s="12">
        <f>SUM(F5:F857)</f>
        <v>1893</v>
      </c>
      <c r="G859" s="12">
        <f aca="true" t="shared" si="42" ref="G859:BG859">SUM(G5:G857)</f>
        <v>2762</v>
      </c>
      <c r="H859" s="12">
        <f t="shared" si="42"/>
        <v>3315</v>
      </c>
      <c r="I859" s="12">
        <f t="shared" si="42"/>
        <v>4870</v>
      </c>
      <c r="J859" s="12">
        <f t="shared" si="42"/>
        <v>6081</v>
      </c>
      <c r="K859" s="12">
        <f t="shared" si="42"/>
        <v>7040</v>
      </c>
      <c r="L859" s="12">
        <f t="shared" si="42"/>
        <v>8483</v>
      </c>
      <c r="M859" s="12">
        <f t="shared" si="42"/>
        <v>9569</v>
      </c>
      <c r="N859" s="12">
        <f t="shared" si="42"/>
        <v>10887</v>
      </c>
      <c r="O859" s="12">
        <f t="shared" si="42"/>
        <v>12244</v>
      </c>
      <c r="P859" s="12">
        <f t="shared" si="42"/>
        <v>16678</v>
      </c>
      <c r="Q859" s="12">
        <f t="shared" si="42"/>
        <v>20416</v>
      </c>
      <c r="R859" s="12">
        <f t="shared" si="42"/>
        <v>24932</v>
      </c>
      <c r="S859" s="12">
        <f t="shared" si="42"/>
        <v>28362</v>
      </c>
      <c r="T859" s="12">
        <f t="shared" si="42"/>
        <v>31034</v>
      </c>
      <c r="U859" s="12">
        <f t="shared" si="42"/>
        <v>32220</v>
      </c>
      <c r="V859" s="12">
        <f t="shared" si="42"/>
        <v>40056</v>
      </c>
      <c r="W859" s="12">
        <f t="shared" si="42"/>
        <v>40011</v>
      </c>
      <c r="X859" s="12">
        <f t="shared" si="42"/>
        <v>37798</v>
      </c>
      <c r="Y859" s="12">
        <f t="shared" si="42"/>
        <v>30914</v>
      </c>
      <c r="Z859" s="12">
        <f t="shared" si="42"/>
        <v>24517</v>
      </c>
      <c r="AA859" s="12">
        <f t="shared" si="42"/>
        <v>17238</v>
      </c>
      <c r="AB859" s="12">
        <f t="shared" si="42"/>
        <v>8518</v>
      </c>
      <c r="AC859" s="12">
        <f t="shared" si="42"/>
        <v>3022</v>
      </c>
      <c r="AD859" s="12">
        <f t="shared" si="42"/>
        <v>456</v>
      </c>
      <c r="AE859" s="12">
        <f t="shared" si="42"/>
        <v>1</v>
      </c>
      <c r="AF859" s="12">
        <f t="shared" si="42"/>
        <v>0</v>
      </c>
      <c r="AG859" s="12">
        <f t="shared" si="42"/>
        <v>0</v>
      </c>
      <c r="AH859" s="12">
        <f t="shared" si="42"/>
        <v>0</v>
      </c>
      <c r="AI859" s="12">
        <f t="shared" si="42"/>
        <v>0</v>
      </c>
      <c r="AJ859" s="12">
        <f t="shared" si="42"/>
        <v>0</v>
      </c>
      <c r="AK859" s="12">
        <f t="shared" si="42"/>
        <v>0</v>
      </c>
      <c r="AL859" s="12">
        <f t="shared" si="42"/>
        <v>0</v>
      </c>
      <c r="AM859" s="12">
        <f t="shared" si="42"/>
        <v>0</v>
      </c>
      <c r="AN859" s="12">
        <f t="shared" si="42"/>
        <v>0</v>
      </c>
      <c r="AO859" s="12">
        <f t="shared" si="42"/>
        <v>0</v>
      </c>
      <c r="AP859" s="12">
        <f t="shared" si="42"/>
        <v>0</v>
      </c>
      <c r="AQ859" s="12">
        <f t="shared" si="42"/>
        <v>0</v>
      </c>
      <c r="AR859" s="12">
        <f t="shared" si="42"/>
        <v>0</v>
      </c>
      <c r="AS859" s="12">
        <f t="shared" si="42"/>
        <v>0</v>
      </c>
      <c r="AT859" s="12">
        <f t="shared" si="42"/>
        <v>0</v>
      </c>
      <c r="AU859" s="12">
        <f t="shared" si="42"/>
        <v>0</v>
      </c>
      <c r="AV859" s="12">
        <f t="shared" si="42"/>
        <v>0</v>
      </c>
      <c r="AW859" s="12">
        <f t="shared" si="42"/>
        <v>0</v>
      </c>
      <c r="AX859" s="12">
        <f t="shared" si="42"/>
        <v>0</v>
      </c>
      <c r="AY859" s="12">
        <f t="shared" si="42"/>
        <v>0</v>
      </c>
      <c r="AZ859" s="12">
        <f t="shared" si="42"/>
        <v>0</v>
      </c>
      <c r="BA859" s="12">
        <f t="shared" si="42"/>
        <v>0</v>
      </c>
      <c r="BB859" s="12">
        <f t="shared" si="42"/>
        <v>0</v>
      </c>
      <c r="BC859" s="12">
        <f t="shared" si="42"/>
        <v>0</v>
      </c>
      <c r="BD859" s="12">
        <f t="shared" si="42"/>
        <v>0</v>
      </c>
      <c r="BE859" s="12">
        <f t="shared" si="42"/>
        <v>0</v>
      </c>
      <c r="BF859" s="12">
        <f t="shared" si="42"/>
        <v>0</v>
      </c>
      <c r="BG859" s="12">
        <f t="shared" si="42"/>
        <v>423317</v>
      </c>
      <c r="BH859" s="16"/>
    </row>
    <row r="860" spans="3:60" ht="15">
      <c r="C860" s="13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 t="s">
        <v>14</v>
      </c>
      <c r="S860" s="12"/>
      <c r="T860" s="12"/>
      <c r="U860" s="12"/>
      <c r="V860" s="12"/>
      <c r="W860" s="12"/>
      <c r="X860" s="12"/>
      <c r="Y860" s="12"/>
      <c r="Z860" s="12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 t="s">
        <v>14</v>
      </c>
      <c r="BH860" s="16"/>
    </row>
    <row r="861" spans="3:60" ht="15">
      <c r="C861" s="13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 t="s">
        <v>14</v>
      </c>
      <c r="Y861" s="12"/>
      <c r="Z861" s="12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 t="s">
        <v>14</v>
      </c>
      <c r="BF861" s="8"/>
      <c r="BH861" s="16"/>
    </row>
    <row r="862" spans="3:60" ht="15">
      <c r="C862" s="13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 t="s">
        <v>14</v>
      </c>
      <c r="BH862" s="16"/>
    </row>
    <row r="863" spans="6:5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</row>
    <row r="864" spans="6:5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 t="s">
        <v>14</v>
      </c>
      <c r="R864" s="12"/>
      <c r="S864" s="12"/>
      <c r="T864" s="12"/>
      <c r="U864" s="12"/>
      <c r="V864" s="12"/>
      <c r="W864" s="12"/>
      <c r="X864" s="12"/>
      <c r="Y864" s="12"/>
      <c r="Z864" s="12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 t="s">
        <v>14</v>
      </c>
      <c r="AZ864" s="8"/>
      <c r="BA864" s="8"/>
      <c r="BB864" s="8"/>
      <c r="BC864" s="8"/>
      <c r="BD864" s="8"/>
      <c r="BE864" s="8"/>
      <c r="BF864" s="8"/>
    </row>
    <row r="865" spans="6:5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</row>
    <row r="866" spans="6:5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</row>
    <row r="867" spans="6:5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</row>
    <row r="868" spans="6:5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</row>
    <row r="869" spans="6:5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</row>
    <row r="870" spans="6:5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</row>
    <row r="871" spans="6:5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</row>
    <row r="872" spans="6:5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</row>
    <row r="873" spans="6:5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</row>
    <row r="874" spans="6:5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</row>
    <row r="875" spans="6:5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</row>
    <row r="876" spans="6:5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</row>
    <row r="877" spans="6:5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</row>
    <row r="878" spans="6:5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</row>
    <row r="879" spans="6:5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</row>
    <row r="880" spans="6:5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</row>
    <row r="881" spans="6:5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</row>
    <row r="882" spans="6:5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</row>
    <row r="883" spans="6:5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</row>
    <row r="884" spans="6:5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</row>
    <row r="885" spans="6:5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</row>
    <row r="886" spans="6:5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</row>
    <row r="887" spans="6:5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</row>
    <row r="888" spans="6:5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</row>
    <row r="889" spans="6:5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</row>
    <row r="890" spans="6:5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</row>
    <row r="891" spans="6:5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</row>
    <row r="892" spans="6:5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</row>
    <row r="893" spans="6:5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</row>
    <row r="894" spans="6:5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</row>
    <row r="895" spans="6:5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</row>
    <row r="896" spans="6:5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</row>
    <row r="897" spans="6:5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</row>
    <row r="898" spans="6:5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</row>
    <row r="899" spans="6:5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</row>
    <row r="900" spans="6:5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</row>
    <row r="901" spans="6:5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</row>
    <row r="902" spans="6:5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</row>
    <row r="903" spans="6:5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</row>
    <row r="904" spans="6:5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</row>
    <row r="905" spans="6:5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</row>
    <row r="906" spans="6:5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</row>
    <row r="907" spans="6:5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</row>
    <row r="908" spans="6:5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</row>
    <row r="909" spans="6:5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</row>
    <row r="910" spans="6:5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</row>
    <row r="911" spans="6:5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</row>
    <row r="912" spans="6:5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</row>
    <row r="913" spans="6:5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</row>
    <row r="914" spans="6:5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</row>
    <row r="915" spans="6:5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</row>
    <row r="916" spans="6:5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</row>
    <row r="917" spans="6:5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</row>
    <row r="918" spans="6:5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</row>
    <row r="919" spans="6:5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</row>
    <row r="920" spans="6:5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</row>
    <row r="921" spans="6:5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</row>
    <row r="922" spans="6:5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</row>
    <row r="923" spans="6:5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</row>
    <row r="924" spans="6:5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</row>
    <row r="925" spans="6:5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</row>
    <row r="926" spans="6:5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</row>
    <row r="927" spans="6:5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</row>
    <row r="928" spans="6:5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</row>
    <row r="929" spans="6:5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</row>
    <row r="930" spans="6:5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</row>
    <row r="931" spans="6:5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</row>
    <row r="932" spans="6:5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</row>
    <row r="933" spans="6:5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</row>
    <row r="934" spans="6:5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</row>
    <row r="935" spans="6:5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</row>
    <row r="936" spans="6:5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</row>
    <row r="937" spans="6:5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</row>
    <row r="938" spans="6:5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</row>
    <row r="939" spans="6:5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</row>
    <row r="940" spans="6:5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</row>
    <row r="941" spans="6:5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</row>
    <row r="942" spans="6:5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</row>
    <row r="943" spans="6:5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</row>
    <row r="944" spans="6:5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</row>
    <row r="945" spans="6:5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</row>
    <row r="946" spans="6:5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</row>
    <row r="947" spans="6:5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</row>
    <row r="948" spans="6:5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</row>
    <row r="949" spans="6:5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</row>
    <row r="950" spans="6:5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</row>
    <row r="951" spans="6:5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</row>
    <row r="952" spans="6:5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</row>
    <row r="953" spans="6:5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</row>
    <row r="954" spans="6:5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</row>
    <row r="955" spans="6:5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</row>
    <row r="956" spans="6:5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</row>
    <row r="957" spans="6:5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</row>
    <row r="958" spans="6:5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</row>
    <row r="959" spans="6:5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</row>
    <row r="960" spans="6:5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</row>
    <row r="961" spans="6:5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</row>
    <row r="962" spans="6:5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</row>
    <row r="963" spans="6:5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</row>
  </sheetData>
  <sheetProtection/>
  <autoFilter ref="A4:BK4">
    <sortState ref="A5:BK963">
      <sortCondition sortBy="value" ref="A5:A963"/>
    </sortState>
  </autoFilter>
  <mergeCells count="12">
    <mergeCell ref="AN2:AR2"/>
    <mergeCell ref="AS2:AV2"/>
    <mergeCell ref="AW2:AZ2"/>
    <mergeCell ref="BA2:BE2"/>
    <mergeCell ref="AA2:AE2"/>
    <mergeCell ref="AF2:AI2"/>
    <mergeCell ref="F2:I2"/>
    <mergeCell ref="J2:M2"/>
    <mergeCell ref="N2:R2"/>
    <mergeCell ref="S2:V2"/>
    <mergeCell ref="W2:Z2"/>
    <mergeCell ref="AJ2:AM2"/>
  </mergeCells>
  <conditionalFormatting sqref="BJ5:BJ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Ana Paula Fidelis Brum</cp:lastModifiedBy>
  <dcterms:created xsi:type="dcterms:W3CDTF">2010-09-10T18:43:44Z</dcterms:created>
  <dcterms:modified xsi:type="dcterms:W3CDTF">2019-06-25T13:16:15Z</dcterms:modified>
  <cp:category/>
  <cp:version/>
  <cp:contentType/>
  <cp:contentStatus/>
</cp:coreProperties>
</file>