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8" sheetId="1" r:id="rId1"/>
    <sheet name="Plan1" sheetId="2" r:id="rId2"/>
  </sheets>
  <definedNames>
    <definedName name="_xlnm._FilterDatabase" localSheetId="0" hidden="1">'Casos prováveis-2018'!$A$4:$BH$862</definedName>
    <definedName name="_xlnm._FilterDatabase" localSheetId="1" hidden="1">'Plan1'!$A$1:$E$1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<sst xmlns="http://schemas.openxmlformats.org/spreadsheetml/2006/main" count="2592" uniqueCount="878">
  <si>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</si>
  <si>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</si>
  <si>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</si>
  <si>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</si>
  <si>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</si>
  <si>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</si>
  <si>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</si>
  <si>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</si>
  <si>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</si>
  <si>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</si>
  <si>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</si>
  <si>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</si>
  <si>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</si>
  <si>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</si>
  <si>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</si>
  <si>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</si>
  <si>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</si>
  <si>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</si>
  <si>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</si>
  <si>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</si>
  <si>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</si>
  <si>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</si>
  <si>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</si>
  <si>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</si>
  <si>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</si>
  <si>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</si>
  <si>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</si>
  <si>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</si>
  <si>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</si>
  <si>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</si>
  <si>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</si>
  <si>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</si>
  <si>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</si>
  <si>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</si>
  <si>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</si>
  <si>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</si>
  <si>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</si>
  <si>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</si>
  <si>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</si>
  <si>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</si>
  <si>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</si>
  <si>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</si>
  <si>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</si>
  <si>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</si>
  <si>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</si>
  <si>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</si>
  <si>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</si>
  <si>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</si>
  <si>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</si>
  <si>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</si>
  <si>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</si>
  <si>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</si>
  <si>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</si>
  <si>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</si>
  <si>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</si>
  <si>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</si>
  <si>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</si>
  <si>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</si>
  <si>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</si>
  <si>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</si>
  <si>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</si>
  <si>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</si>
  <si>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</si>
  <si>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</si>
  <si>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</si>
  <si>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</si>
  <si>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</si>
  <si>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</si>
  <si>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</si>
  <si>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</si>
  <si>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</si>
  <si>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</si>
  <si>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</si>
  <si>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</si>
  <si>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</si>
  <si>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</si>
  <si>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</si>
  <si>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</si>
  <si>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</si>
  <si>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</si>
  <si>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</si>
  <si>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</si>
  <si>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</si>
  <si>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</si>
  <si>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</si>
  <si>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</si>
  <si>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</si>
  <si>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</si>
  <si>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</si>
  <si>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</si>
  <si>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</si>
  <si>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</si>
  <si>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</si>
  <si>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</si>
  <si>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</si>
  <si>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</si>
  <si>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</si>
  <si>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</si>
  <si>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</si>
  <si>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</si>
  <si>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</si>
  <si>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</si>
  <si>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</si>
  <si>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</si>
  <si>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</si>
  <si>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</si>
  <si>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</si>
  <si>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</si>
  <si>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</si>
  <si>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</si>
  <si>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</si>
  <si>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</si>
  <si>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</si>
  <si>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</si>
  <si>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</si>
  <si>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</si>
  <si>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</si>
  <si>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</si>
  <si>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</si>
  <si>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</si>
  <si>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</si>
  <si>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</si>
  <si>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</si>
  <si>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</si>
  <si>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</si>
  <si>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</si>
  <si>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</si>
  <si>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</si>
  <si>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</si>
  <si>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</si>
  <si>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</si>
  <si>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</si>
  <si>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</si>
  <si>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</si>
  <si>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</si>
  <si>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</si>
  <si>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</si>
  <si>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</si>
  <si>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</si>
  <si>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</si>
  <si>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</si>
  <si>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</si>
  <si>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</si>
  <si>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</si>
  <si>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</si>
  <si>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</si>
  <si>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</si>
  <si>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</si>
  <si>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</si>
  <si>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</si>
  <si>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</si>
  <si>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</si>
  <si>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</si>
  <si>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</si>
  <si>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</si>
  <si>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</si>
  <si>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</si>
  <si>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</si>
  <si>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</si>
  <si>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</si>
  <si>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</si>
  <si>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</si>
  <si>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</si>
  <si>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</si>
  <si>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</si>
  <si>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</si>
  <si>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</si>
  <si>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</si>
  <si>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</si>
  <si>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</si>
  <si>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</si>
  <si>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</si>
  <si>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</si>
  <si>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</si>
  <si>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</si>
  <si>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</si>
  <si>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</si>
  <si>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</si>
  <si>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</si>
  <si>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</si>
  <si>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</si>
  <si>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</si>
  <si>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</si>
  <si>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</si>
  <si>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</si>
  <si>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</si>
  <si>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</si>
  <si>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</si>
  <si>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</si>
  <si>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</si>
  <si>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</si>
  <si>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</si>
  <si>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</si>
  <si>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</si>
  <si>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</si>
  <si>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</si>
  <si>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</si>
  <si>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</si>
  <si>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</si>
  <si>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</si>
  <si>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</si>
  <si>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</si>
  <si>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</si>
  <si>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</si>
  <si>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</si>
  <si>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</si>
  <si>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</si>
  <si>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</si>
  <si>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</si>
  <si>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</si>
  <si>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</si>
  <si>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</si>
  <si>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</si>
  <si>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</si>
  <si>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</si>
  <si>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</si>
  <si>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</si>
  <si>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</si>
  <si>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</si>
  <si>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</si>
  <si>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</si>
  <si>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</si>
  <si>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</si>
  <si>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</si>
  <si>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</si>
  <si>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</si>
  <si>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</si>
  <si>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</si>
  <si>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</si>
  <si>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</si>
  <si>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</si>
  <si>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</si>
  <si>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</si>
  <si>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</si>
  <si>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</si>
  <si>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</si>
  <si>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</si>
  <si>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</si>
  <si>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</si>
  <si>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</si>
  <si>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</si>
  <si>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</si>
  <si>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</si>
  <si>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</si>
  <si>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</si>
  <si>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</si>
  <si>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</si>
  <si>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</si>
  <si>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</si>
  <si>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</si>
  <si>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</si>
  <si>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</si>
  <si>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</si>
  <si>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</si>
  <si>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</si>
  <si>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</si>
  <si>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</si>
  <si>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</si>
  <si>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</si>
  <si>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</si>
  <si>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</si>
  <si>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</si>
  <si>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</si>
  <si>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</si>
  <si>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</si>
  <si>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</si>
  <si>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</si>
  <si>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</si>
  <si>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</si>
  <si>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</si>
  <si>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</si>
  <si>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</si>
  <si>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</si>
  <si>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</si>
  <si>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</si>
  <si>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</si>
  <si>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</si>
  <si>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</si>
  <si>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</si>
  <si>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</si>
  <si>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</si>
  <si>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</si>
  <si>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</si>
  <si>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</si>
  <si>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</si>
  <si>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</si>
  <si>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</si>
  <si>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</si>
  <si>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</si>
  <si>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</si>
  <si>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</si>
  <si>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</si>
  <si>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</si>
  <si>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</si>
  <si>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</si>
  <si>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</si>
  <si>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</si>
  <si>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</si>
  <si>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</si>
  <si>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</si>
  <si>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</si>
  <si>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</si>
  <si>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</si>
  <si>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</si>
  <si>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</si>
  <si>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</si>
  <si>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</si>
  <si>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</si>
  <si>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</si>
  <si>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</si>
  <si>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</si>
  <si>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</si>
  <si>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</si>
  <si>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</si>
  <si>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</si>
  <si>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</si>
  <si>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</si>
  <si>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</si>
  <si>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</si>
  <si>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</si>
  <si>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</si>
  <si>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</si>
  <si>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</si>
  <si>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</si>
  <si>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</si>
  <si>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</si>
  <si>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</si>
  <si>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</si>
  <si>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</si>
  <si>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</si>
  <si>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</si>
  <si>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</si>
  <si>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</si>
  <si>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</si>
  <si>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</si>
  <si>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</si>
  <si>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</si>
  <si>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</si>
  <si>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</si>
  <si>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</si>
  <si>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</si>
  <si>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</si>
  <si>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</si>
  <si>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</si>
  <si>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</si>
  <si>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</si>
  <si>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</si>
  <si>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</si>
  <si>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</si>
  <si>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</si>
  <si>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</si>
  <si>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</si>
  <si>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</si>
  <si>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</si>
  <si>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</si>
  <si>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</si>
  <si>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</si>
  <si>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</si>
  <si>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</si>
  <si>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</si>
  <si>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</si>
  <si>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</si>
  <si>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</si>
  <si>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</si>
  <si>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</si>
  <si>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</si>
  <si>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</si>
  <si>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</si>
  <si>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</si>
  <si>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</si>
  <si>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</si>
  <si>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</si>
  <si>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</si>
  <si>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</si>
  <si>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</si>
  <si>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</si>
  <si>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</si>
  <si>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</si>
  <si>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</si>
  <si>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</si>
  <si>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</si>
  <si>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</si>
  <si>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</si>
  <si>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</si>
  <si>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</si>
  <si>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</si>
  <si>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</si>
  <si>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</si>
  <si>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</si>
  <si>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</si>
  <si>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</si>
  <si>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</si>
  <si>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</si>
  <si>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</si>
  <si>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</si>
  <si>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</si>
  <si>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</si>
  <si>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</si>
  <si>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</si>
  <si>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</si>
  <si>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</si>
  <si>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</si>
  <si>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</si>
  <si>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</si>
  <si>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</si>
  <si>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</si>
  <si>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</si>
  <si>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</si>
  <si>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</si>
  <si>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</si>
  <si>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</si>
  <si>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</si>
  <si>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</si>
  <si>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</si>
  <si>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</si>
  <si>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</si>
  <si>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</si>
  <si>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</si>
  <si>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</si>
  <si>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</si>
  <si>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</si>
  <si>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</si>
  <si>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</si>
  <si>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</si>
  <si>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</si>
  <si>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</si>
  <si>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</si>
  <si>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</si>
  <si>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</si>
  <si>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</si>
  <si>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</si>
  <si>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</si>
  <si>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</si>
  <si>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</si>
  <si>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</si>
  <si>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</si>
  <si>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</si>
  <si>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</si>
  <si>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</si>
  <si>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</si>
  <si>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</si>
  <si>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</si>
  <si>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</si>
  <si>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</si>
  <si>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</si>
  <si>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</si>
  <si>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</si>
  <si>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</si>
  <si>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</si>
  <si>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</si>
  <si>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</si>
  <si>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</si>
  <si>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</si>
  <si>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</si>
  <si>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</si>
  <si>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</si>
  <si>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</si>
  <si>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</si>
  <si>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</si>
  <si>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</si>
  <si>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</si>
  <si>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</si>
  <si>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</si>
  <si>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</si>
  <si>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</si>
  <si>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</si>
  <si>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</si>
  <si>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</si>
  <si>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</si>
  <si>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</si>
  <si>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</si>
  <si>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</si>
  <si>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</si>
  <si>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</si>
  <si>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</si>
  <si>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</si>
  <si>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</si>
  <si>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</si>
  <si>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</si>
  <si>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</si>
  <si>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</si>
  <si>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</si>
  <si>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</si>
  <si>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</si>
  <si>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</si>
  <si>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</si>
  <si>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</si>
  <si>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</si>
  <si>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</si>
  <si>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</si>
  <si>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</si>
  <si>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</si>
  <si>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</si>
  <si>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</si>
  <si>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</si>
  <si>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</si>
  <si>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</si>
  <si>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</si>
  <si>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</si>
  <si>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</si>
  <si>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</si>
  <si>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</si>
  <si>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</si>
  <si>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</si>
  <si>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</si>
  <si>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</si>
  <si>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</si>
  <si>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</si>
  <si>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</si>
  <si>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</si>
  <si>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</si>
  <si>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</si>
  <si>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</si>
  <si>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</si>
  <si>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</si>
  <si>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</si>
  <si>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</si>
  <si>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</si>
  <si>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</si>
  <si>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</si>
  <si>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</si>
  <si>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</si>
  <si>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</si>
  <si>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</si>
  <si>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</si>
  <si>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</si>
  <si>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</si>
  <si>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</si>
  <si>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</si>
  <si>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</si>
  <si>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</si>
  <si>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</si>
  <si>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</si>
  <si>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</si>
  <si>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</si>
  <si>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</si>
  <si>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</si>
  <si>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</si>
  <si>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</si>
  <si>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</si>
  <si>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</si>
  <si>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</si>
  <si>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</si>
  <si>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</si>
  <si>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</si>
  <si>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</si>
  <si>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</si>
  <si>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</si>
  <si>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</si>
  <si>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</si>
  <si>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</si>
  <si>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</si>
  <si>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</si>
  <si>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</si>
  <si>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</si>
  <si>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</si>
  <si>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</si>
  <si>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</si>
  <si>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</si>
  <si>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</si>
  <si>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</si>
  <si>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</si>
  <si>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</si>
  <si>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</si>
  <si>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</si>
  <si>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</si>
  <si>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</si>
  <si>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</si>
  <si>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</si>
  <si>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</si>
  <si>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</si>
  <si>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</si>
  <si>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</si>
  <si>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</si>
  <si>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</si>
  <si>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</si>
  <si>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</si>
  <si>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</si>
  <si>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</si>
  <si>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</si>
  <si>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</si>
  <si>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</si>
  <si>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</si>
  <si>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</si>
  <si>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</si>
  <si>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</si>
  <si>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</si>
  <si>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</si>
  <si>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</si>
  <si>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</si>
  <si>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</si>
  <si>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</si>
  <si>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</si>
  <si>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</si>
  <si>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</si>
  <si>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</si>
  <si>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</si>
  <si>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</si>
  <si>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</si>
  <si>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</si>
  <si>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</si>
  <si>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</si>
  <si>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</si>
  <si>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</si>
  <si>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</si>
  <si>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</si>
  <si>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</si>
  <si>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</si>
  <si>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</si>
  <si>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</si>
  <si>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</si>
  <si>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</si>
  <si>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</si>
  <si>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</si>
  <si>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</si>
  <si>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</si>
  <si>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</si>
  <si>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</si>
  <si>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</si>
  <si>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</si>
  <si>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</si>
  <si>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</si>
  <si>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</si>
  <si>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</si>
  <si>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</si>
  <si>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</si>
  <si>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</si>
  <si>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</si>
  <si>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</si>
  <si>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</si>
  <si>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</si>
  <si>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</si>
  <si>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</si>
  <si>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</si>
  <si>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</si>
  <si>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</si>
  <si>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</si>
  <si>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</si>
  <si>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</si>
  <si>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</si>
  <si>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</si>
  <si>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</si>
  <si>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</si>
  <si>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</si>
  <si>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</si>
  <si>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</si>
  <si>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</si>
  <si>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</si>
  <si>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</si>
  <si>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</si>
  <si>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</si>
  <si>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</si>
  <si>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</si>
  <si>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</si>
  <si>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</si>
  <si>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</si>
  <si>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</si>
  <si>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</si>
  <si>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</si>
  <si>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</si>
  <si>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</si>
  <si>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</si>
  <si>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</si>
  <si>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</si>
  <si>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</si>
  <si>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</si>
  <si>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</si>
  <si>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</si>
  <si>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</si>
  <si>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</si>
  <si>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</si>
  <si>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</si>
  <si>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</si>
  <si>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</si>
  <si>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</si>
  <si>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</si>
  <si>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</si>
  <si>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</si>
  <si>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</si>
  <si>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</si>
  <si>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</si>
  <si>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</si>
  <si>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</si>
  <si>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</si>
  <si>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</si>
  <si>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</si>
  <si>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</si>
  <si>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</si>
  <si>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</si>
  <si>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</si>
  <si>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</si>
  <si>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</si>
  <si>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</si>
  <si>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</si>
  <si>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</si>
  <si>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</si>
  <si>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</si>
  <si>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</si>
  <si>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</si>
  <si>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</si>
  <si>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</si>
  <si>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</si>
  <si>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</si>
  <si>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</si>
  <si>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</si>
  <si>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</si>
  <si>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</si>
  <si>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</si>
  <si>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</si>
  <si>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</si>
  <si>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</si>
  <si>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</si>
  <si>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</si>
  <si>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</si>
  <si>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</si>
  <si>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</si>
  <si>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</si>
  <si>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</si>
  <si>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</si>
  <si>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</si>
  <si>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</si>
  <si>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</si>
  <si>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</si>
  <si>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</si>
  <si>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</si>
  <si>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</si>
  <si>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</si>
  <si>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</si>
  <si>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</si>
  <si>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</si>
  <si>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</si>
  <si>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</si>
  <si>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</si>
  <si>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</si>
  <si>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</si>
  <si>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</si>
  <si>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</si>
  <si>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</si>
  <si>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</si>
  <si>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</si>
  <si>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</si>
  <si>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</si>
  <si>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</si>
  <si>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</si>
  <si>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</si>
  <si>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</si>
  <si>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</si>
  <si>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</si>
  <si>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</si>
  <si>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</si>
  <si>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</si>
  <si>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</si>
  <si>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</si>
  <si>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</si>
  <si>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</si>
  <si>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</si>
  <si>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</si>
  <si>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</si>
  <si>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</si>
  <si>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</si>
  <si>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</si>
  <si>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</si>
  <si>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</si>
  <si>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</si>
  <si>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</si>
  <si>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</si>
  <si>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</si>
  <si>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</si>
  <si>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</si>
  <si>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</si>
  <si>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</si>
  <si>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</si>
  <si>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</si>
  <si>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</si>
  <si>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</si>
  <si>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</si>
  <si>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</si>
  <si>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</si>
  <si>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</si>
  <si>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</si>
  <si>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</si>
  <si>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</si>
  <si>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</si>
  <si>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</si>
  <si>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</si>
  <si>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</si>
  <si>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</si>
  <si>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</si>
  <si>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</si>
  <si>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</si>
  <si>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</si>
  <si>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</si>
  <si>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</si>
  <si>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</si>
  <si>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</si>
  <si>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</si>
  <si>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</si>
  <si>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</si>
  <si>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</si>
  <si>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</si>
  <si>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</si>
  <si>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</si>
  <si>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</si>
  <si>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</si>
  <si>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</si>
  <si>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</si>
  <si>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</si>
  <si>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</si>
  <si>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</si>
  <si>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</si>
  <si>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</si>
  <si>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</si>
  <si>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</si>
  <si>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</si>
  <si>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</si>
  <si>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</si>
  <si>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</si>
  <si>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</si>
  <si>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</si>
  <si>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</si>
  <si>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</si>
  <si>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</si>
  <si>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</si>
  <si>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</si>
  <si>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</si>
  <si>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</si>
  <si>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</si>
  <si>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</si>
  <si>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</si>
  <si>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</si>
  <si>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</si>
  <si>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</si>
  <si>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</si>
  <si>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</si>
  <si>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</si>
  <si>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</si>
  <si>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</si>
  <si>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</si>
  <si>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</si>
  <si>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</si>
  <si>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</si>
  <si>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</si>
  <si>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</si>
  <si>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</si>
  <si>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</si>
  <si>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</si>
  <si>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</si>
  <si>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</si>
  <si>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</si>
  <si>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</si>
  <si>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</si>
  <si>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</si>
  <si>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</si>
  <si>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</si>
  <si>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</si>
  <si>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</si>
  <si>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</si>
  <si>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</si>
  <si>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</si>
  <si>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</si>
  <si>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</si>
  <si>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</si>
  <si>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</si>
  <si>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</si>
  <si>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</si>
  <si>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</si>
  <si>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</si>
  <si>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</si>
  <si>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</si>
  <si>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</si>
  <si>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</si>
  <si>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</si>
  <si>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</si>
  <si>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</si>
  <si>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</si>
  <si>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</si>
  <si>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</si>
  <si>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dengue, 22/01/2018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</si>
</sst>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6" width="6.7109375" style="14" customWidth="1"/>
    <col min="7" max="12" width="6.7109375" style="14" hidden="1" customWidth="1"/>
    <col min="13" max="20" width="7.8515625" style="14" hidden="1" customWidth="1"/>
    <col min="21" max="56" width="7.8515625" style="5" hidden="1" customWidth="1"/>
    <col min="57" max="57" width="10.140625" style="14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3" width="11.7109375" style="5" bestFit="1" customWidth="1"/>
    <col min="64" max="16384" width="9.140625" style="5" customWidth="1"/>
  </cols>
  <sheetData>
    <row r="1" spans="1:2" ht="12.75">
      <c r="A1" s="24" t="s">
        <v>877</v>
      </c>
      <c r="B1" s="24"/>
    </row>
    <row r="2" spans="4:56" ht="12.75">
      <c r="D2" s="33" t="s">
        <v>0</v>
      </c>
      <c r="E2" s="34"/>
      <c r="F2" s="34"/>
      <c r="G2" s="35"/>
      <c r="H2" s="33" t="s">
        <v>1</v>
      </c>
      <c r="I2" s="34"/>
      <c r="J2" s="34"/>
      <c r="K2" s="35"/>
      <c r="L2" s="33" t="s">
        <v>2</v>
      </c>
      <c r="M2" s="34"/>
      <c r="N2" s="34"/>
      <c r="O2" s="34"/>
      <c r="P2" s="35"/>
      <c r="Q2" s="33" t="s">
        <v>3</v>
      </c>
      <c r="R2" s="34"/>
      <c r="S2" s="34"/>
      <c r="T2" s="35"/>
      <c r="U2" s="33" t="s">
        <v>4</v>
      </c>
      <c r="V2" s="34"/>
      <c r="W2" s="34"/>
      <c r="X2" s="35"/>
      <c r="Y2" s="33" t="s">
        <v>5</v>
      </c>
      <c r="Z2" s="34"/>
      <c r="AA2" s="34"/>
      <c r="AB2" s="34"/>
      <c r="AC2" s="35"/>
      <c r="AD2" s="33" t="s">
        <v>6</v>
      </c>
      <c r="AE2" s="34"/>
      <c r="AF2" s="34"/>
      <c r="AG2" s="35"/>
      <c r="AH2" s="33" t="s">
        <v>7</v>
      </c>
      <c r="AI2" s="34"/>
      <c r="AJ2" s="34"/>
      <c r="AK2" s="35"/>
      <c r="AL2" s="33" t="s">
        <v>8</v>
      </c>
      <c r="AM2" s="34"/>
      <c r="AN2" s="34"/>
      <c r="AO2" s="34"/>
      <c r="AP2" s="35"/>
      <c r="AQ2" s="33" t="s">
        <v>9</v>
      </c>
      <c r="AR2" s="34"/>
      <c r="AS2" s="34"/>
      <c r="AT2" s="35"/>
      <c r="AU2" s="33" t="s">
        <v>10</v>
      </c>
      <c r="AV2" s="34"/>
      <c r="AW2" s="34"/>
      <c r="AX2" s="35"/>
      <c r="AY2" s="33" t="s">
        <v>11</v>
      </c>
      <c r="AZ2" s="34"/>
      <c r="BA2" s="34"/>
      <c r="BB2" s="34"/>
      <c r="BC2" s="35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</row>
    <row r="5" spans="1:62" ht="15">
      <c r="A5" s="18">
        <v>310010</v>
      </c>
      <c r="B5" s="18" t="str">
        <f>VLOOKUP(C5,Plan1!$A:$XFD,4,FALSE)</f>
        <v>Uberlândia</v>
      </c>
      <c r="C5" s="26" t="s">
        <v>18</v>
      </c>
      <c r="D5" s="32">
        <v>0</v>
      </c>
      <c r="E5" s="32">
        <v>0</v>
      </c>
      <c r="F5" s="32">
        <v>0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13"/>
      <c r="BE5" s="15">
        <f aca="true" t="shared" si="0" ref="BE5:BE68">SUM(D5:BD5)</f>
        <v>0</v>
      </c>
      <c r="BF5" s="23">
        <v>7015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  <c r="BI5" s="30"/>
      <c r="BJ5" s="25"/>
    </row>
    <row r="6" spans="1:62" ht="15">
      <c r="A6" s="18">
        <v>310020</v>
      </c>
      <c r="B6" s="18" t="str">
        <f>VLOOKUP(C6,Plan1!$A:$XFD,4,FALSE)</f>
        <v>Sete Lagoas</v>
      </c>
      <c r="C6" s="19" t="s">
        <v>19</v>
      </c>
      <c r="D6" s="32">
        <v>0</v>
      </c>
      <c r="E6" s="32">
        <v>1</v>
      </c>
      <c r="F6" s="32">
        <v>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13"/>
      <c r="BE6" s="15">
        <f t="shared" si="0"/>
        <v>1</v>
      </c>
      <c r="BF6" s="23">
        <v>23535</v>
      </c>
      <c r="BG6" s="20">
        <f t="shared" si="1"/>
        <v>4.248990864669641</v>
      </c>
      <c r="BH6" s="11" t="str">
        <f t="shared" si="2"/>
        <v>Baixa</v>
      </c>
      <c r="BI6" s="30"/>
      <c r="BJ6" s="25"/>
    </row>
    <row r="7" spans="1:62" ht="15">
      <c r="A7" s="18">
        <v>310030</v>
      </c>
      <c r="B7" s="18" t="str">
        <f>VLOOKUP(C7,Plan1!$A:$XFD,4,FALSE)</f>
        <v>Manhumirim</v>
      </c>
      <c r="C7" s="19" t="s">
        <v>20</v>
      </c>
      <c r="D7" s="32">
        <v>0</v>
      </c>
      <c r="E7" s="32">
        <v>0</v>
      </c>
      <c r="F7" s="32">
        <v>1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13"/>
      <c r="BE7" s="15">
        <f t="shared" si="0"/>
        <v>1</v>
      </c>
      <c r="BF7" s="23">
        <v>13719</v>
      </c>
      <c r="BG7" s="20">
        <f t="shared" si="1"/>
        <v>7.289161017566879</v>
      </c>
      <c r="BH7" s="11" t="str">
        <f t="shared" si="2"/>
        <v>Baixa</v>
      </c>
      <c r="BI7" s="30"/>
      <c r="BJ7" s="25"/>
    </row>
    <row r="8" spans="1:62" ht="15">
      <c r="A8" s="18">
        <v>310040</v>
      </c>
      <c r="B8" s="18" t="str">
        <f>VLOOKUP(C8,Plan1!$A:$XFD,4,FALSE)</f>
        <v>Ponte Nova</v>
      </c>
      <c r="C8" s="19" t="s">
        <v>21</v>
      </c>
      <c r="D8" s="32">
        <v>0</v>
      </c>
      <c r="E8" s="32">
        <v>0</v>
      </c>
      <c r="F8" s="32"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13"/>
      <c r="BE8" s="15">
        <f t="shared" si="0"/>
        <v>0</v>
      </c>
      <c r="BF8" s="23">
        <v>4056</v>
      </c>
      <c r="BG8" s="20">
        <f t="shared" si="1"/>
        <v>0</v>
      </c>
      <c r="BH8" s="11" t="str">
        <f t="shared" si="2"/>
        <v>Silencioso</v>
      </c>
      <c r="BI8" s="30"/>
      <c r="BJ8" s="25"/>
    </row>
    <row r="9" spans="1:62" ht="15">
      <c r="A9" s="18">
        <v>310050</v>
      </c>
      <c r="B9" s="18" t="str">
        <f>VLOOKUP(C9,Plan1!$A:$XFD,4,FALSE)</f>
        <v>Coronel Fabriciano</v>
      </c>
      <c r="C9" s="19" t="s">
        <v>22</v>
      </c>
      <c r="D9" s="32">
        <v>0</v>
      </c>
      <c r="E9" s="32">
        <v>0</v>
      </c>
      <c r="F9" s="32"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13"/>
      <c r="BE9" s="15">
        <f t="shared" si="0"/>
        <v>0</v>
      </c>
      <c r="BF9" s="23">
        <v>10140</v>
      </c>
      <c r="BG9" s="20">
        <f t="shared" si="1"/>
        <v>0</v>
      </c>
      <c r="BH9" s="11" t="str">
        <f t="shared" si="2"/>
        <v>Silencioso</v>
      </c>
      <c r="BI9" s="30"/>
      <c r="BJ9" s="25"/>
    </row>
    <row r="10" spans="1:62" ht="15">
      <c r="A10" s="18">
        <v>310060</v>
      </c>
      <c r="B10" s="18" t="str">
        <f>VLOOKUP(C10,Plan1!$A:$XFD,4,FALSE)</f>
        <v>Governador Valadares</v>
      </c>
      <c r="C10" s="19" t="s">
        <v>23</v>
      </c>
      <c r="D10" s="32">
        <v>1</v>
      </c>
      <c r="E10" s="32">
        <v>0</v>
      </c>
      <c r="F10" s="32"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13"/>
      <c r="BE10" s="15">
        <f t="shared" si="0"/>
        <v>1</v>
      </c>
      <c r="BF10" s="23">
        <v>14686</v>
      </c>
      <c r="BG10" s="20">
        <f t="shared" si="1"/>
        <v>6.809206046574968</v>
      </c>
      <c r="BH10" s="11" t="str">
        <f t="shared" si="2"/>
        <v>Baixa</v>
      </c>
      <c r="BI10" s="30"/>
      <c r="BJ10" s="25"/>
    </row>
    <row r="11" spans="1:62" ht="15">
      <c r="A11" s="18">
        <v>310070</v>
      </c>
      <c r="B11" s="18" t="str">
        <f>VLOOKUP(C11,Plan1!$A:$XFD,4,FALSE)</f>
        <v>Uberaba</v>
      </c>
      <c r="C11" s="19" t="s">
        <v>24</v>
      </c>
      <c r="D11" s="32">
        <v>0</v>
      </c>
      <c r="E11" s="32">
        <v>0</v>
      </c>
      <c r="F11" s="32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13"/>
      <c r="BE11" s="15">
        <f t="shared" si="0"/>
        <v>0</v>
      </c>
      <c r="BF11" s="23">
        <v>2064</v>
      </c>
      <c r="BG11" s="20">
        <f t="shared" si="1"/>
        <v>0</v>
      </c>
      <c r="BH11" s="11" t="str">
        <f t="shared" si="2"/>
        <v>Silencioso</v>
      </c>
      <c r="BI11" s="30"/>
      <c r="BJ11" s="25"/>
    </row>
    <row r="12" spans="1:62" ht="15">
      <c r="A12" s="18">
        <v>310080</v>
      </c>
      <c r="B12" s="18" t="str">
        <f>VLOOKUP(C12,Plan1!$A:$XFD,4,FALSE)</f>
        <v>Divinópolis</v>
      </c>
      <c r="C12" s="19" t="s">
        <v>25</v>
      </c>
      <c r="D12" s="32">
        <v>0</v>
      </c>
      <c r="E12" s="32">
        <v>0</v>
      </c>
      <c r="F12" s="32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13"/>
      <c r="BE12" s="15">
        <f t="shared" si="0"/>
        <v>0</v>
      </c>
      <c r="BF12" s="23">
        <v>4370</v>
      </c>
      <c r="BG12" s="20">
        <f t="shared" si="1"/>
        <v>0</v>
      </c>
      <c r="BH12" s="11" t="str">
        <f t="shared" si="2"/>
        <v>Silencioso</v>
      </c>
      <c r="BI12" s="30"/>
      <c r="BJ12" s="25"/>
    </row>
    <row r="13" spans="1:62" ht="15">
      <c r="A13" s="18">
        <v>310090</v>
      </c>
      <c r="B13" s="18" t="str">
        <f>VLOOKUP(C13,Plan1!$A:$XFD,4,FALSE)</f>
        <v>Teófilo Otoni</v>
      </c>
      <c r="C13" s="19" t="s">
        <v>26</v>
      </c>
      <c r="D13" s="32">
        <v>0</v>
      </c>
      <c r="E13" s="32">
        <v>1</v>
      </c>
      <c r="F13" s="32">
        <v>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13"/>
      <c r="BE13" s="15">
        <f t="shared" si="0"/>
        <v>1</v>
      </c>
      <c r="BF13" s="23">
        <v>19307</v>
      </c>
      <c r="BG13" s="20">
        <f t="shared" si="1"/>
        <v>5.179468586523023</v>
      </c>
      <c r="BH13" s="11" t="str">
        <f t="shared" si="2"/>
        <v>Baixa</v>
      </c>
      <c r="BI13" s="30"/>
      <c r="BJ13" s="25"/>
    </row>
    <row r="14" spans="1:62" ht="15">
      <c r="A14" s="18">
        <v>310100</v>
      </c>
      <c r="B14" s="18" t="str">
        <f>VLOOKUP(C14,Plan1!$A:$XFD,4,FALSE)</f>
        <v>Pedra Azul</v>
      </c>
      <c r="C14" s="19" t="s">
        <v>27</v>
      </c>
      <c r="D14" s="32">
        <v>0</v>
      </c>
      <c r="E14" s="32">
        <v>0</v>
      </c>
      <c r="F14" s="32">
        <v>0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13"/>
      <c r="BE14" s="15">
        <f t="shared" si="0"/>
        <v>0</v>
      </c>
      <c r="BF14" s="23">
        <v>13447</v>
      </c>
      <c r="BG14" s="20">
        <f t="shared" si="1"/>
        <v>0</v>
      </c>
      <c r="BH14" s="11" t="str">
        <f t="shared" si="2"/>
        <v>Silencioso</v>
      </c>
      <c r="BI14" s="30"/>
      <c r="BJ14" s="25"/>
    </row>
    <row r="15" spans="1:62" ht="15">
      <c r="A15" s="18">
        <v>310110</v>
      </c>
      <c r="B15" s="18" t="str">
        <f>VLOOKUP(C15,Plan1!$A:$XFD,4,FALSE)</f>
        <v>Governador Valadares</v>
      </c>
      <c r="C15" s="19" t="s">
        <v>28</v>
      </c>
      <c r="D15" s="32">
        <v>0</v>
      </c>
      <c r="E15" s="32">
        <v>0</v>
      </c>
      <c r="F15" s="32">
        <v>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13"/>
      <c r="BE15" s="15">
        <f t="shared" si="0"/>
        <v>0</v>
      </c>
      <c r="BF15" s="23">
        <v>25694</v>
      </c>
      <c r="BG15" s="20">
        <f t="shared" si="1"/>
        <v>0</v>
      </c>
      <c r="BH15" s="11" t="str">
        <f t="shared" si="2"/>
        <v>Silencioso</v>
      </c>
      <c r="BI15" s="30"/>
      <c r="BJ15" s="25"/>
    </row>
    <row r="16" spans="1:62" ht="15">
      <c r="A16" s="18">
        <v>310120</v>
      </c>
      <c r="B16" s="18" t="str">
        <f>VLOOKUP(C16,Plan1!$A:$XFD,4,FALSE)</f>
        <v>Varginha</v>
      </c>
      <c r="C16" s="19" t="s">
        <v>29</v>
      </c>
      <c r="D16" s="32">
        <v>0</v>
      </c>
      <c r="E16" s="32">
        <v>0</v>
      </c>
      <c r="F16" s="32">
        <v>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  <c r="BI16" s="30"/>
      <c r="BJ16" s="25"/>
    </row>
    <row r="17" spans="1:62" ht="15">
      <c r="A17" s="18">
        <v>310130</v>
      </c>
      <c r="B17" s="18" t="str">
        <f>VLOOKUP(C17,Plan1!$A:$XFD,4,FALSE)</f>
        <v>Varginha</v>
      </c>
      <c r="C17" s="19" t="s">
        <v>30</v>
      </c>
      <c r="D17" s="32">
        <v>0</v>
      </c>
      <c r="E17" s="32">
        <v>0</v>
      </c>
      <c r="F17" s="32">
        <v>0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  <c r="BI17" s="30"/>
      <c r="BJ17" s="25"/>
    </row>
    <row r="18" spans="1:62" ht="15">
      <c r="A18" s="18">
        <v>310140</v>
      </c>
      <c r="B18" s="18" t="str">
        <f>VLOOKUP(C18,Plan1!$A:$XFD,4,FALSE)</f>
        <v>Pouso Alegre</v>
      </c>
      <c r="C18" s="19" t="s">
        <v>31</v>
      </c>
      <c r="D18" s="32">
        <v>0</v>
      </c>
      <c r="E18" s="32">
        <v>0</v>
      </c>
      <c r="F18" s="32">
        <v>0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13"/>
      <c r="BE18" s="15">
        <f t="shared" si="0"/>
        <v>0</v>
      </c>
      <c r="BF18" s="23">
        <v>3033</v>
      </c>
      <c r="BG18" s="20">
        <f t="shared" si="1"/>
        <v>0</v>
      </c>
      <c r="BH18" s="11" t="str">
        <f t="shared" si="2"/>
        <v>Silencioso</v>
      </c>
      <c r="BI18" s="30"/>
      <c r="BJ18" s="25"/>
    </row>
    <row r="19" spans="1:62" ht="15">
      <c r="A19" s="18">
        <v>310150</v>
      </c>
      <c r="B19" s="18" t="str">
        <f>VLOOKUP(C19,Plan1!$A:$XFD,4,FALSE)</f>
        <v>Leopoldina</v>
      </c>
      <c r="C19" s="19" t="s">
        <v>32</v>
      </c>
      <c r="D19" s="32">
        <v>2</v>
      </c>
      <c r="E19" s="32">
        <v>0</v>
      </c>
      <c r="F19" s="32">
        <v>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13"/>
      <c r="BE19" s="15">
        <f t="shared" si="0"/>
        <v>2</v>
      </c>
      <c r="BF19" s="23">
        <v>35720</v>
      </c>
      <c r="BG19" s="20">
        <f t="shared" si="1"/>
        <v>5.599104143337066</v>
      </c>
      <c r="BH19" s="11" t="str">
        <f t="shared" si="2"/>
        <v>Baixa</v>
      </c>
      <c r="BI19" s="30"/>
      <c r="BJ19" s="25"/>
    </row>
    <row r="20" spans="1:62" ht="15">
      <c r="A20" s="18">
        <v>310160</v>
      </c>
      <c r="B20" s="18" t="str">
        <f>VLOOKUP(C20,Plan1!$A:$XFD,4,FALSE)</f>
        <v>Alfenas</v>
      </c>
      <c r="C20" s="19" t="s">
        <v>33</v>
      </c>
      <c r="D20" s="32">
        <v>3</v>
      </c>
      <c r="E20" s="32">
        <v>2</v>
      </c>
      <c r="F20" s="32"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13"/>
      <c r="BE20" s="15">
        <f t="shared" si="0"/>
        <v>5</v>
      </c>
      <c r="BF20" s="23">
        <v>78712</v>
      </c>
      <c r="BG20" s="20">
        <f t="shared" si="1"/>
        <v>6.35227157231426</v>
      </c>
      <c r="BH20" s="11" t="str">
        <f t="shared" si="2"/>
        <v>Baixa</v>
      </c>
      <c r="BI20" s="30"/>
      <c r="BJ20" s="25"/>
    </row>
    <row r="21" spans="1:62" ht="15">
      <c r="A21" s="18">
        <v>310163</v>
      </c>
      <c r="B21" s="18" t="str">
        <f>VLOOKUP(C21,Plan1!$A:$XFD,4,FALSE)</f>
        <v>Barbacena</v>
      </c>
      <c r="C21" s="19" t="s">
        <v>34</v>
      </c>
      <c r="D21" s="32">
        <v>0</v>
      </c>
      <c r="E21" s="32">
        <v>0</v>
      </c>
      <c r="F21" s="32">
        <v>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  <c r="BI21" s="30"/>
      <c r="BJ21" s="25"/>
    </row>
    <row r="22" spans="1:62" ht="15">
      <c r="A22" s="18">
        <v>310170</v>
      </c>
      <c r="B22" s="18" t="str">
        <f>VLOOKUP(C22,Plan1!$A:$XFD,4,FALSE)</f>
        <v>Pedra Azul</v>
      </c>
      <c r="C22" s="19" t="s">
        <v>35</v>
      </c>
      <c r="D22" s="32">
        <v>0</v>
      </c>
      <c r="E22" s="32">
        <v>0</v>
      </c>
      <c r="F22" s="32">
        <v>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13"/>
      <c r="BE22" s="15">
        <f t="shared" si="0"/>
        <v>0</v>
      </c>
      <c r="BF22" s="23">
        <v>41296</v>
      </c>
      <c r="BG22" s="20">
        <f t="shared" si="1"/>
        <v>0</v>
      </c>
      <c r="BH22" s="11" t="str">
        <f t="shared" si="2"/>
        <v>Silencioso</v>
      </c>
      <c r="BI22" s="30"/>
      <c r="BJ22" s="25"/>
    </row>
    <row r="23" spans="1:62" ht="15">
      <c r="A23" s="18">
        <v>310180</v>
      </c>
      <c r="B23" s="18" t="str">
        <f>VLOOKUP(C23,Plan1!$A:$XFD,4,FALSE)</f>
        <v>Governador Valadares</v>
      </c>
      <c r="C23" s="19" t="s">
        <v>36</v>
      </c>
      <c r="D23" s="32">
        <v>0</v>
      </c>
      <c r="E23" s="32">
        <v>0</v>
      </c>
      <c r="F23" s="32">
        <v>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13"/>
      <c r="BE23" s="15">
        <f t="shared" si="0"/>
        <v>0</v>
      </c>
      <c r="BF23" s="23">
        <v>7478</v>
      </c>
      <c r="BG23" s="20">
        <f t="shared" si="1"/>
        <v>0</v>
      </c>
      <c r="BH23" s="11" t="str">
        <f t="shared" si="2"/>
        <v>Silencioso</v>
      </c>
      <c r="BI23" s="30"/>
      <c r="BJ23" s="25"/>
    </row>
    <row r="24" spans="1:62" ht="15">
      <c r="A24" s="18">
        <v>310190</v>
      </c>
      <c r="B24" s="18" t="str">
        <f>VLOOKUP(C24,Plan1!$A:$XFD,4,FALSE)</f>
        <v>Passos</v>
      </c>
      <c r="C24" s="19" t="s">
        <v>37</v>
      </c>
      <c r="D24" s="32">
        <v>0</v>
      </c>
      <c r="E24" s="32">
        <v>0</v>
      </c>
      <c r="F24" s="32"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13"/>
      <c r="BE24" s="15">
        <f t="shared" si="0"/>
        <v>0</v>
      </c>
      <c r="BF24" s="23">
        <v>19630</v>
      </c>
      <c r="BG24" s="20">
        <f t="shared" si="1"/>
        <v>0</v>
      </c>
      <c r="BH24" s="11" t="str">
        <f t="shared" si="2"/>
        <v>Silencioso</v>
      </c>
      <c r="BI24" s="30"/>
      <c r="BJ24" s="25"/>
    </row>
    <row r="25" spans="1:62" ht="15">
      <c r="A25" s="18">
        <v>310200</v>
      </c>
      <c r="B25" s="18" t="str">
        <f>VLOOKUP(C25,Plan1!$A:$XFD,4,FALSE)</f>
        <v>Alfenas</v>
      </c>
      <c r="C25" s="19" t="s">
        <v>38</v>
      </c>
      <c r="D25" s="32">
        <v>0</v>
      </c>
      <c r="E25" s="32">
        <v>0</v>
      </c>
      <c r="F25" s="32">
        <v>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13"/>
      <c r="BE25" s="15">
        <f t="shared" si="0"/>
        <v>0</v>
      </c>
      <c r="BF25" s="23">
        <v>14434</v>
      </c>
      <c r="BG25" s="20">
        <f t="shared" si="1"/>
        <v>0</v>
      </c>
      <c r="BH25" s="11" t="str">
        <f t="shared" si="2"/>
        <v>Silencioso</v>
      </c>
      <c r="BI25" s="30"/>
      <c r="BJ25" s="25"/>
    </row>
    <row r="26" spans="1:62" ht="15">
      <c r="A26" s="18">
        <v>310205</v>
      </c>
      <c r="B26" s="18" t="str">
        <f>VLOOKUP(C26,Plan1!$A:$XFD,4,FALSE)</f>
        <v>Manhumirim</v>
      </c>
      <c r="C26" s="19" t="s">
        <v>39</v>
      </c>
      <c r="D26" s="32">
        <v>0</v>
      </c>
      <c r="E26" s="32">
        <v>0</v>
      </c>
      <c r="F26" s="32">
        <v>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  <c r="BI26" s="30"/>
      <c r="BJ26" s="25"/>
    </row>
    <row r="27" spans="1:62" ht="15">
      <c r="A27" s="18">
        <v>315350</v>
      </c>
      <c r="B27" s="18" t="str">
        <f>VLOOKUP(C27,Plan1!$A:$XFD,4,FALSE)</f>
        <v>Manhumirim</v>
      </c>
      <c r="C27" s="19" t="s">
        <v>40</v>
      </c>
      <c r="D27" s="32">
        <v>0</v>
      </c>
      <c r="E27" s="32">
        <v>0</v>
      </c>
      <c r="F27" s="32">
        <v>0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  <c r="BI27" s="30"/>
      <c r="BJ27" s="25"/>
    </row>
    <row r="28" spans="1:62" ht="15">
      <c r="A28" s="18">
        <v>310210</v>
      </c>
      <c r="B28" s="18" t="str">
        <f>VLOOKUP(C28,Plan1!$A:$XFD,4,FALSE)</f>
        <v>Barbacena</v>
      </c>
      <c r="C28" s="19" t="s">
        <v>41</v>
      </c>
      <c r="D28" s="32">
        <v>0</v>
      </c>
      <c r="E28" s="32">
        <v>0</v>
      </c>
      <c r="F28" s="32">
        <v>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  <c r="BI28" s="30"/>
      <c r="BJ28" s="25"/>
    </row>
    <row r="29" spans="1:62" ht="15">
      <c r="A29" s="18">
        <v>310220</v>
      </c>
      <c r="B29" s="18" t="str">
        <f>VLOOKUP(C29,Plan1!$A:$XFD,4,FALSE)</f>
        <v>Governador Valadares</v>
      </c>
      <c r="C29" s="19" t="s">
        <v>42</v>
      </c>
      <c r="D29" s="32">
        <v>0</v>
      </c>
      <c r="E29" s="32">
        <v>0</v>
      </c>
      <c r="F29" s="32">
        <v>4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13"/>
      <c r="BE29" s="15">
        <f t="shared" si="0"/>
        <v>4</v>
      </c>
      <c r="BF29" s="23">
        <v>4292</v>
      </c>
      <c r="BG29" s="20">
        <f t="shared" si="1"/>
        <v>93.19664492078284</v>
      </c>
      <c r="BH29" s="11" t="str">
        <f t="shared" si="2"/>
        <v>Baixa</v>
      </c>
      <c r="BI29" s="30"/>
      <c r="BJ29" s="25"/>
    </row>
    <row r="30" spans="1:62" ht="15">
      <c r="A30" s="18">
        <v>310230</v>
      </c>
      <c r="B30" s="18" t="str">
        <f>VLOOKUP(C30,Plan1!$A:$XFD,4,FALSE)</f>
        <v>Ponte Nova</v>
      </c>
      <c r="C30" s="19" t="s">
        <v>43</v>
      </c>
      <c r="D30" s="32">
        <v>1</v>
      </c>
      <c r="E30" s="32">
        <v>0</v>
      </c>
      <c r="F30" s="32">
        <v>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13"/>
      <c r="BE30" s="15">
        <f t="shared" si="0"/>
        <v>1</v>
      </c>
      <c r="BF30" s="23">
        <v>15619</v>
      </c>
      <c r="BG30" s="20">
        <f t="shared" si="1"/>
        <v>6.402458544080927</v>
      </c>
      <c r="BH30" s="11" t="str">
        <f t="shared" si="2"/>
        <v>Baixa</v>
      </c>
      <c r="BI30" s="30"/>
      <c r="BJ30" s="25"/>
    </row>
    <row r="31" spans="1:62" ht="15">
      <c r="A31" s="18">
        <v>310240</v>
      </c>
      <c r="B31" s="18" t="str">
        <f>VLOOKUP(C31,Plan1!$A:$XFD,4,FALSE)</f>
        <v>Diamantina</v>
      </c>
      <c r="C31" s="19" t="s">
        <v>44</v>
      </c>
      <c r="D31" s="32">
        <v>0</v>
      </c>
      <c r="E31" s="32">
        <v>0</v>
      </c>
      <c r="F31" s="32">
        <v>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  <c r="BI31" s="30"/>
      <c r="BJ31" s="25"/>
    </row>
    <row r="32" spans="1:62" ht="15">
      <c r="A32" s="18">
        <v>310250</v>
      </c>
      <c r="B32" s="18" t="str">
        <f>VLOOKUP(C32,Plan1!$A:$XFD,4,FALSE)</f>
        <v>Ponte Nova</v>
      </c>
      <c r="C32" s="19" t="s">
        <v>45</v>
      </c>
      <c r="D32" s="32">
        <v>0</v>
      </c>
      <c r="E32" s="32">
        <v>0</v>
      </c>
      <c r="F32" s="32"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  <c r="BI32" s="30"/>
      <c r="BJ32" s="25"/>
    </row>
    <row r="33" spans="1:62" ht="15">
      <c r="A33" s="18">
        <v>310260</v>
      </c>
      <c r="B33" s="18" t="str">
        <f>VLOOKUP(C33,Plan1!$A:$XFD,4,FALSE)</f>
        <v>Pouso Alegre</v>
      </c>
      <c r="C33" s="19" t="s">
        <v>46</v>
      </c>
      <c r="D33" s="32">
        <v>0</v>
      </c>
      <c r="E33" s="32">
        <v>0</v>
      </c>
      <c r="F33" s="32"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13"/>
      <c r="BE33" s="15">
        <f t="shared" si="0"/>
        <v>0</v>
      </c>
      <c r="BF33" s="23">
        <v>40092</v>
      </c>
      <c r="BG33" s="20">
        <f t="shared" si="1"/>
        <v>0</v>
      </c>
      <c r="BH33" s="11" t="str">
        <f t="shared" si="2"/>
        <v>Silencioso</v>
      </c>
      <c r="BI33" s="30"/>
      <c r="BJ33" s="25"/>
    </row>
    <row r="34" spans="1:62" ht="15">
      <c r="A34" s="18">
        <v>310280</v>
      </c>
      <c r="B34" s="18" t="str">
        <f>VLOOKUP(C34,Plan1!$A:$XFD,4,FALSE)</f>
        <v>Juiz de Fora</v>
      </c>
      <c r="C34" s="19" t="s">
        <v>47</v>
      </c>
      <c r="D34" s="32">
        <v>0</v>
      </c>
      <c r="E34" s="32">
        <v>0</v>
      </c>
      <c r="F34" s="32"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  <c r="BI34" s="30"/>
      <c r="BJ34" s="25"/>
    </row>
    <row r="35" spans="1:62" ht="15">
      <c r="A35" s="18">
        <v>310285</v>
      </c>
      <c r="B35" s="18" t="str">
        <f>VLOOKUP(C35,Plan1!$A:$XFD,4,FALSE)</f>
        <v>Teófilo Otoni</v>
      </c>
      <c r="C35" s="19" t="s">
        <v>48</v>
      </c>
      <c r="D35" s="32">
        <v>0</v>
      </c>
      <c r="E35" s="32">
        <v>0</v>
      </c>
      <c r="F35" s="32">
        <v>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13"/>
      <c r="BE35" s="15">
        <f t="shared" si="0"/>
        <v>0</v>
      </c>
      <c r="BF35" s="23">
        <v>8460</v>
      </c>
      <c r="BG35" s="20">
        <f t="shared" si="1"/>
        <v>0</v>
      </c>
      <c r="BH35" s="11" t="str">
        <f t="shared" si="2"/>
        <v>Silencioso</v>
      </c>
      <c r="BI35" s="30"/>
      <c r="BJ35" s="25"/>
    </row>
    <row r="36" spans="1:62" ht="15">
      <c r="A36" s="18">
        <v>310290</v>
      </c>
      <c r="B36" s="18" t="str">
        <f>VLOOKUP(C36,Plan1!$A:$XFD,4,FALSE)</f>
        <v>Barbacena</v>
      </c>
      <c r="C36" s="19" t="s">
        <v>49</v>
      </c>
      <c r="D36" s="32">
        <v>0</v>
      </c>
      <c r="E36" s="32">
        <v>0</v>
      </c>
      <c r="F36" s="32"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13"/>
      <c r="BE36" s="15">
        <f t="shared" si="0"/>
        <v>0</v>
      </c>
      <c r="BF36" s="23">
        <v>11560</v>
      </c>
      <c r="BG36" s="20">
        <f t="shared" si="1"/>
        <v>0</v>
      </c>
      <c r="BH36" s="11" t="str">
        <f t="shared" si="2"/>
        <v>Silencioso</v>
      </c>
      <c r="BI36" s="30"/>
      <c r="BJ36" s="25"/>
    </row>
    <row r="37" spans="1:62" ht="15">
      <c r="A37" s="18">
        <v>310300</v>
      </c>
      <c r="B37" s="18" t="str">
        <f>VLOOKUP(C37,Plan1!$A:$XFD,4,FALSE)</f>
        <v>Coronel Fabriciano</v>
      </c>
      <c r="C37" s="19" t="s">
        <v>50</v>
      </c>
      <c r="D37" s="32">
        <v>1</v>
      </c>
      <c r="E37" s="32">
        <v>1</v>
      </c>
      <c r="F37" s="32">
        <v>1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13"/>
      <c r="BE37" s="15">
        <f t="shared" si="0"/>
        <v>3</v>
      </c>
      <c r="BF37" s="23">
        <v>9685</v>
      </c>
      <c r="BG37" s="20">
        <f t="shared" si="1"/>
        <v>30.97573567372225</v>
      </c>
      <c r="BH37" s="11" t="str">
        <f t="shared" si="2"/>
        <v>Baixa</v>
      </c>
      <c r="BI37" s="30"/>
      <c r="BJ37" s="25"/>
    </row>
    <row r="38" spans="1:62" ht="15">
      <c r="A38" s="18">
        <v>310310</v>
      </c>
      <c r="B38" s="18" t="str">
        <f>VLOOKUP(C38,Plan1!$A:$XFD,4,FALSE)</f>
        <v>Ubá</v>
      </c>
      <c r="C38" s="19" t="s">
        <v>51</v>
      </c>
      <c r="D38" s="32">
        <v>0</v>
      </c>
      <c r="E38" s="32">
        <v>0</v>
      </c>
      <c r="F38" s="32"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  <c r="BI38" s="30"/>
      <c r="BJ38" s="25"/>
    </row>
    <row r="39" spans="1:62" ht="15">
      <c r="A39" s="18">
        <v>310320</v>
      </c>
      <c r="B39" s="18" t="str">
        <f>VLOOKUP(C39,Plan1!$A:$XFD,4,FALSE)</f>
        <v>Sete Lagoas</v>
      </c>
      <c r="C39" s="19" t="s">
        <v>52</v>
      </c>
      <c r="D39" s="32">
        <v>0</v>
      </c>
      <c r="E39" s="32">
        <v>0</v>
      </c>
      <c r="F39" s="32">
        <v>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  <c r="BI39" s="30"/>
      <c r="BJ39" s="25"/>
    </row>
    <row r="40" spans="1:62" ht="15">
      <c r="A40" s="18">
        <v>310330</v>
      </c>
      <c r="B40" s="18" t="str">
        <f>VLOOKUP(C40,Plan1!$A:$XFD,4,FALSE)</f>
        <v>Juiz de Fora</v>
      </c>
      <c r="C40" s="19" t="s">
        <v>53</v>
      </c>
      <c r="D40" s="32">
        <v>0</v>
      </c>
      <c r="E40" s="32">
        <v>0</v>
      </c>
      <c r="F40" s="32"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  <c r="BI40" s="30"/>
      <c r="BJ40" s="25"/>
    </row>
    <row r="41" spans="1:62" ht="15">
      <c r="A41" s="18">
        <v>310340</v>
      </c>
      <c r="B41" s="18" t="str">
        <f>VLOOKUP(C41,Plan1!$A:$XFD,4,FALSE)</f>
        <v>Diamantina</v>
      </c>
      <c r="C41" s="19" t="s">
        <v>54</v>
      </c>
      <c r="D41" s="32">
        <v>1</v>
      </c>
      <c r="E41" s="32">
        <v>0</v>
      </c>
      <c r="F41" s="32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13"/>
      <c r="BE41" s="15">
        <f t="shared" si="0"/>
        <v>1</v>
      </c>
      <c r="BF41" s="23">
        <v>37270</v>
      </c>
      <c r="BG41" s="20">
        <f t="shared" si="1"/>
        <v>2.6831231553528307</v>
      </c>
      <c r="BH41" s="11" t="str">
        <f t="shared" si="2"/>
        <v>Baixa</v>
      </c>
      <c r="BI41" s="30"/>
      <c r="BJ41" s="25"/>
    </row>
    <row r="42" spans="1:62" ht="15">
      <c r="A42" s="18">
        <v>310350</v>
      </c>
      <c r="B42" s="18" t="str">
        <f>VLOOKUP(C42,Plan1!$A:$XFD,4,FALSE)</f>
        <v>Uberlândia</v>
      </c>
      <c r="C42" s="19" t="s">
        <v>55</v>
      </c>
      <c r="D42" s="32">
        <v>0</v>
      </c>
      <c r="E42" s="32">
        <v>0</v>
      </c>
      <c r="F42" s="32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13"/>
      <c r="BE42" s="15">
        <f t="shared" si="0"/>
        <v>0</v>
      </c>
      <c r="BF42" s="23">
        <v>116267</v>
      </c>
      <c r="BG42" s="20">
        <f t="shared" si="1"/>
        <v>0</v>
      </c>
      <c r="BH42" s="11" t="str">
        <f t="shared" si="2"/>
        <v>Silencioso</v>
      </c>
      <c r="BI42" s="30"/>
      <c r="BJ42" s="25"/>
    </row>
    <row r="43" spans="1:62" ht="15">
      <c r="A43" s="18">
        <v>310360</v>
      </c>
      <c r="B43" s="18" t="str">
        <f>VLOOKUP(C43,Plan1!$A:$XFD,4,FALSE)</f>
        <v>Juiz de Fora</v>
      </c>
      <c r="C43" s="19" t="s">
        <v>56</v>
      </c>
      <c r="D43" s="32">
        <v>0</v>
      </c>
      <c r="E43" s="32">
        <v>0</v>
      </c>
      <c r="F43" s="32">
        <v>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  <c r="BI43" s="30"/>
      <c r="BJ43" s="25"/>
    </row>
    <row r="44" spans="1:62" ht="15">
      <c r="A44" s="18">
        <v>310370</v>
      </c>
      <c r="B44" s="18" t="str">
        <f>VLOOKUP(C44,Plan1!$A:$XFD,4,FALSE)</f>
        <v>Ponte Nova</v>
      </c>
      <c r="C44" s="19" t="s">
        <v>57</v>
      </c>
      <c r="D44" s="32">
        <v>0</v>
      </c>
      <c r="E44" s="32">
        <v>0</v>
      </c>
      <c r="F44" s="32"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  <c r="BI44" s="30"/>
      <c r="BJ44" s="25"/>
    </row>
    <row r="45" spans="1:62" ht="15">
      <c r="A45" s="18">
        <v>310375</v>
      </c>
      <c r="B45" s="18" t="str">
        <f>VLOOKUP(C45,Plan1!$A:$XFD,4,FALSE)</f>
        <v>Uberlândia</v>
      </c>
      <c r="C45" s="19" t="s">
        <v>58</v>
      </c>
      <c r="D45" s="32">
        <v>1</v>
      </c>
      <c r="E45" s="32">
        <v>3</v>
      </c>
      <c r="F45" s="32"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13"/>
      <c r="BE45" s="15">
        <f t="shared" si="0"/>
        <v>4</v>
      </c>
      <c r="BF45" s="23">
        <v>6657</v>
      </c>
      <c r="BG45" s="20">
        <f t="shared" si="1"/>
        <v>60.087126333183114</v>
      </c>
      <c r="BH45" s="11" t="str">
        <f t="shared" si="2"/>
        <v>Baixa</v>
      </c>
      <c r="BI45" s="30"/>
      <c r="BJ45" s="25"/>
    </row>
    <row r="46" spans="1:62" ht="15">
      <c r="A46" s="18">
        <v>310380</v>
      </c>
      <c r="B46" s="18" t="str">
        <f>VLOOKUP(C46,Plan1!$A:$XFD,4,FALSE)</f>
        <v>Patos de Minas</v>
      </c>
      <c r="C46" s="19" t="s">
        <v>59</v>
      </c>
      <c r="D46" s="32">
        <v>0</v>
      </c>
      <c r="E46" s="32">
        <v>0</v>
      </c>
      <c r="F46" s="32">
        <v>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  <c r="BI46" s="30"/>
      <c r="BJ46" s="25"/>
    </row>
    <row r="47" spans="1:62" ht="15">
      <c r="A47" s="18">
        <v>310390</v>
      </c>
      <c r="B47" s="18" t="str">
        <f>VLOOKUP(C47,Plan1!$A:$XFD,4,FALSE)</f>
        <v>Divinópolis</v>
      </c>
      <c r="C47" s="19" t="s">
        <v>60</v>
      </c>
      <c r="D47" s="32">
        <v>0</v>
      </c>
      <c r="E47" s="32">
        <v>0</v>
      </c>
      <c r="F47" s="32">
        <v>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13"/>
      <c r="BE47" s="15">
        <f t="shared" si="0"/>
        <v>0</v>
      </c>
      <c r="BF47" s="23">
        <v>8768</v>
      </c>
      <c r="BG47" s="20">
        <f t="shared" si="1"/>
        <v>0</v>
      </c>
      <c r="BH47" s="11" t="str">
        <f t="shared" si="2"/>
        <v>Silencioso</v>
      </c>
      <c r="BI47" s="30"/>
      <c r="BJ47" s="25"/>
    </row>
    <row r="48" spans="1:62" ht="15">
      <c r="A48" s="18">
        <v>310400</v>
      </c>
      <c r="B48" s="18" t="str">
        <f>VLOOKUP(C48,Plan1!$A:$XFD,4,FALSE)</f>
        <v>Uberaba</v>
      </c>
      <c r="C48" s="19" t="s">
        <v>61</v>
      </c>
      <c r="D48" s="32">
        <v>1</v>
      </c>
      <c r="E48" s="32">
        <v>0</v>
      </c>
      <c r="F48" s="32"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13"/>
      <c r="BE48" s="15">
        <f t="shared" si="0"/>
        <v>1</v>
      </c>
      <c r="BF48" s="23">
        <v>102238</v>
      </c>
      <c r="BG48" s="20">
        <f t="shared" si="1"/>
        <v>0.9781099004284121</v>
      </c>
      <c r="BH48" s="11" t="str">
        <f t="shared" si="2"/>
        <v>Baixa</v>
      </c>
      <c r="BI48" s="30"/>
      <c r="BJ48" s="25"/>
    </row>
    <row r="49" spans="1:62" ht="15">
      <c r="A49" s="18">
        <v>310410</v>
      </c>
      <c r="B49" s="18" t="str">
        <f>VLOOKUP(C49,Plan1!$A:$XFD,4,FALSE)</f>
        <v>Alfenas</v>
      </c>
      <c r="C49" s="19" t="s">
        <v>62</v>
      </c>
      <c r="D49" s="32">
        <v>1</v>
      </c>
      <c r="E49" s="32">
        <v>0</v>
      </c>
      <c r="F49" s="32">
        <v>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13"/>
      <c r="BE49" s="15">
        <f t="shared" si="0"/>
        <v>1</v>
      </c>
      <c r="BF49" s="23">
        <v>10373</v>
      </c>
      <c r="BG49" s="20">
        <f t="shared" si="1"/>
        <v>9.640412609659693</v>
      </c>
      <c r="BH49" s="11" t="str">
        <f t="shared" si="2"/>
        <v>Baixa</v>
      </c>
      <c r="BI49" s="30"/>
      <c r="BJ49" s="25"/>
    </row>
    <row r="50" spans="1:62" ht="15">
      <c r="A50" s="18">
        <v>310420</v>
      </c>
      <c r="B50" s="18" t="str">
        <f>VLOOKUP(C50,Plan1!$A:$XFD,4,FALSE)</f>
        <v>Divinópolis</v>
      </c>
      <c r="C50" s="19" t="s">
        <v>63</v>
      </c>
      <c r="D50" s="32">
        <v>0</v>
      </c>
      <c r="E50" s="32">
        <v>0</v>
      </c>
      <c r="F50" s="32">
        <v>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13"/>
      <c r="BE50" s="15">
        <f t="shared" si="0"/>
        <v>0</v>
      </c>
      <c r="BF50" s="23">
        <v>39249</v>
      </c>
      <c r="BG50" s="20">
        <f t="shared" si="1"/>
        <v>0</v>
      </c>
      <c r="BH50" s="11" t="str">
        <f t="shared" si="2"/>
        <v>Silencioso</v>
      </c>
      <c r="BI50" s="30"/>
      <c r="BJ50" s="25"/>
    </row>
    <row r="51" spans="1:62" ht="15">
      <c r="A51" s="18">
        <v>310430</v>
      </c>
      <c r="B51" s="18" t="str">
        <f>VLOOKUP(C51,Plan1!$A:$XFD,4,FALSE)</f>
        <v>Alfenas</v>
      </c>
      <c r="C51" s="19" t="s">
        <v>64</v>
      </c>
      <c r="D51" s="32">
        <v>0</v>
      </c>
      <c r="E51" s="32">
        <v>0</v>
      </c>
      <c r="F51" s="32">
        <v>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13"/>
      <c r="BE51" s="15">
        <f t="shared" si="0"/>
        <v>0</v>
      </c>
      <c r="BF51" s="23">
        <v>14740</v>
      </c>
      <c r="BG51" s="20">
        <f t="shared" si="1"/>
        <v>0</v>
      </c>
      <c r="BH51" s="11" t="str">
        <f t="shared" si="2"/>
        <v>Silencioso</v>
      </c>
      <c r="BI51" s="30"/>
      <c r="BJ51" s="25"/>
    </row>
    <row r="52" spans="1:62" ht="15">
      <c r="A52" s="18">
        <v>310440</v>
      </c>
      <c r="B52" s="18" t="str">
        <f>VLOOKUP(C52,Plan1!$A:$XFD,4,FALSE)</f>
        <v>Leopoldina</v>
      </c>
      <c r="C52" s="19" t="s">
        <v>65</v>
      </c>
      <c r="D52" s="32">
        <v>0</v>
      </c>
      <c r="E52" s="32">
        <v>0</v>
      </c>
      <c r="F52" s="32"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13"/>
      <c r="BE52" s="15">
        <f t="shared" si="0"/>
        <v>0</v>
      </c>
      <c r="BF52" s="23">
        <v>2890</v>
      </c>
      <c r="BG52" s="20">
        <f t="shared" si="1"/>
        <v>0</v>
      </c>
      <c r="BH52" s="11" t="str">
        <f t="shared" si="2"/>
        <v>Silencioso</v>
      </c>
      <c r="BI52" s="30"/>
      <c r="BJ52" s="25"/>
    </row>
    <row r="53" spans="1:62" ht="15">
      <c r="A53" s="18">
        <v>310445</v>
      </c>
      <c r="B53" s="18" t="str">
        <f>VLOOKUP(C53,Plan1!$A:$XFD,4,FALSE)</f>
        <v>Diamantina</v>
      </c>
      <c r="C53" s="19" t="s">
        <v>66</v>
      </c>
      <c r="D53" s="32">
        <v>0</v>
      </c>
      <c r="E53" s="32">
        <v>0</v>
      </c>
      <c r="F53" s="32">
        <v>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13"/>
      <c r="BE53" s="15">
        <f t="shared" si="0"/>
        <v>0</v>
      </c>
      <c r="BF53" s="23">
        <v>5118</v>
      </c>
      <c r="BG53" s="20">
        <f t="shared" si="1"/>
        <v>0</v>
      </c>
      <c r="BH53" s="11" t="str">
        <f t="shared" si="2"/>
        <v>Silencioso</v>
      </c>
      <c r="BI53" s="30"/>
      <c r="BJ53" s="25"/>
    </row>
    <row r="54" spans="1:62" ht="15">
      <c r="A54" s="18">
        <v>310450</v>
      </c>
      <c r="B54" s="18" t="str">
        <f>VLOOKUP(C54,Plan1!$A:$XFD,4,FALSE)</f>
        <v>Unaí</v>
      </c>
      <c r="C54" s="19" t="s">
        <v>67</v>
      </c>
      <c r="D54" s="32">
        <v>0</v>
      </c>
      <c r="E54" s="32">
        <v>1</v>
      </c>
      <c r="F54" s="32">
        <v>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13"/>
      <c r="BE54" s="15">
        <f t="shared" si="0"/>
        <v>1</v>
      </c>
      <c r="BF54" s="23">
        <v>18221</v>
      </c>
      <c r="BG54" s="20">
        <f t="shared" si="1"/>
        <v>5.4881729872125575</v>
      </c>
      <c r="BH54" s="11" t="str">
        <f t="shared" si="2"/>
        <v>Baixa</v>
      </c>
      <c r="BI54" s="30"/>
      <c r="BJ54" s="25"/>
    </row>
    <row r="55" spans="1:62" ht="15">
      <c r="A55" s="18">
        <v>310460</v>
      </c>
      <c r="B55" s="18" t="str">
        <f>VLOOKUP(C55,Plan1!$A:$XFD,4,FALSE)</f>
        <v>Leopoldina</v>
      </c>
      <c r="C55" s="19" t="s">
        <v>68</v>
      </c>
      <c r="D55" s="32">
        <v>0</v>
      </c>
      <c r="E55" s="32">
        <v>0</v>
      </c>
      <c r="F55" s="32">
        <v>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13"/>
      <c r="BE55" s="15">
        <f t="shared" si="0"/>
        <v>0</v>
      </c>
      <c r="BF55" s="23">
        <v>13937</v>
      </c>
      <c r="BG55" s="20">
        <f t="shared" si="1"/>
        <v>0</v>
      </c>
      <c r="BH55" s="11" t="str">
        <f t="shared" si="2"/>
        <v>Silencioso</v>
      </c>
      <c r="BI55" s="30"/>
      <c r="BJ55" s="25"/>
    </row>
    <row r="56" spans="1:62" ht="15">
      <c r="A56" s="18">
        <v>310470</v>
      </c>
      <c r="B56" s="18" t="str">
        <f>VLOOKUP(C56,Plan1!$A:$XFD,4,FALSE)</f>
        <v>Teófilo Otoni</v>
      </c>
      <c r="C56" s="19" t="s">
        <v>69</v>
      </c>
      <c r="D56" s="32">
        <v>0</v>
      </c>
      <c r="E56" s="32">
        <v>0</v>
      </c>
      <c r="F56" s="32">
        <v>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13"/>
      <c r="BE56" s="15">
        <f t="shared" si="0"/>
        <v>0</v>
      </c>
      <c r="BF56" s="23">
        <v>14039</v>
      </c>
      <c r="BG56" s="20">
        <f t="shared" si="1"/>
        <v>0</v>
      </c>
      <c r="BH56" s="11" t="str">
        <f t="shared" si="2"/>
        <v>Silencioso</v>
      </c>
      <c r="BI56" s="30"/>
      <c r="BJ56" s="25"/>
    </row>
    <row r="57" spans="1:62" ht="15">
      <c r="A57" s="18">
        <v>310480</v>
      </c>
      <c r="B57" s="18" t="str">
        <f>VLOOKUP(C57,Plan1!$A:$XFD,4,FALSE)</f>
        <v>Sete Lagoas</v>
      </c>
      <c r="C57" s="19" t="s">
        <v>70</v>
      </c>
      <c r="D57" s="32">
        <v>0</v>
      </c>
      <c r="E57" s="32">
        <v>0</v>
      </c>
      <c r="F57" s="32">
        <v>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  <c r="BI57" s="30"/>
      <c r="BJ57" s="25"/>
    </row>
    <row r="58" spans="1:62" ht="15">
      <c r="A58" s="18">
        <v>310490</v>
      </c>
      <c r="B58" s="18" t="str">
        <f>VLOOKUP(C58,Plan1!$A:$XFD,4,FALSE)</f>
        <v>Varginha</v>
      </c>
      <c r="C58" s="19" t="s">
        <v>71</v>
      </c>
      <c r="D58" s="32">
        <v>0</v>
      </c>
      <c r="E58" s="32">
        <v>0</v>
      </c>
      <c r="F58" s="32">
        <v>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13"/>
      <c r="BE58" s="15">
        <f t="shared" si="0"/>
        <v>0</v>
      </c>
      <c r="BF58" s="23">
        <v>19186</v>
      </c>
      <c r="BG58" s="20">
        <f t="shared" si="1"/>
        <v>0</v>
      </c>
      <c r="BH58" s="11" t="str">
        <f t="shared" si="2"/>
        <v>Silencioso</v>
      </c>
      <c r="BI58" s="30"/>
      <c r="BJ58" s="25"/>
    </row>
    <row r="59" spans="1:62" ht="15">
      <c r="A59" s="18">
        <v>310500</v>
      </c>
      <c r="B59" s="18" t="str">
        <f>VLOOKUP(C59,Plan1!$A:$XFD,4,FALSE)</f>
        <v>Sete Lagoas</v>
      </c>
      <c r="C59" s="19" t="s">
        <v>72</v>
      </c>
      <c r="D59" s="32">
        <v>0</v>
      </c>
      <c r="E59" s="32">
        <v>0</v>
      </c>
      <c r="F59" s="32">
        <v>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13"/>
      <c r="BE59" s="15">
        <f t="shared" si="0"/>
        <v>0</v>
      </c>
      <c r="BF59" s="23">
        <v>8071</v>
      </c>
      <c r="BG59" s="20">
        <f t="shared" si="1"/>
        <v>0</v>
      </c>
      <c r="BH59" s="11" t="str">
        <f t="shared" si="2"/>
        <v>Silencioso</v>
      </c>
      <c r="BI59" s="30"/>
      <c r="BJ59" s="25"/>
    </row>
    <row r="60" spans="1:62" ht="15">
      <c r="A60" s="18">
        <v>310510</v>
      </c>
      <c r="B60" s="18" t="str">
        <f>VLOOKUP(C60,Plan1!$A:$XFD,4,FALSE)</f>
        <v>Divinópolis</v>
      </c>
      <c r="C60" s="19" t="s">
        <v>73</v>
      </c>
      <c r="D60" s="32">
        <v>0</v>
      </c>
      <c r="E60" s="32">
        <v>0</v>
      </c>
      <c r="F60" s="32">
        <v>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13"/>
      <c r="BE60" s="15">
        <f t="shared" si="0"/>
        <v>0</v>
      </c>
      <c r="BF60" s="23">
        <v>23850</v>
      </c>
      <c r="BG60" s="20">
        <f t="shared" si="1"/>
        <v>0</v>
      </c>
      <c r="BH60" s="11" t="str">
        <f t="shared" si="2"/>
        <v>Silencioso</v>
      </c>
      <c r="BI60" s="30"/>
      <c r="BJ60" s="25"/>
    </row>
    <row r="61" spans="1:62" ht="15">
      <c r="A61" s="18">
        <v>310520</v>
      </c>
      <c r="B61" s="18" t="str">
        <f>VLOOKUP(C61,Plan1!$A:$XFD,4,FALSE)</f>
        <v>Pedra Azul</v>
      </c>
      <c r="C61" s="19" t="s">
        <v>74</v>
      </c>
      <c r="D61" s="32">
        <v>0</v>
      </c>
      <c r="E61" s="32">
        <v>0</v>
      </c>
      <c r="F61" s="32">
        <v>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13"/>
      <c r="BE61" s="15">
        <f t="shared" si="0"/>
        <v>0</v>
      </c>
      <c r="BF61" s="23">
        <v>5019</v>
      </c>
      <c r="BG61" s="20">
        <f t="shared" si="1"/>
        <v>0</v>
      </c>
      <c r="BH61" s="11" t="str">
        <f t="shared" si="2"/>
        <v>Silencioso</v>
      </c>
      <c r="BI61" s="30"/>
      <c r="BJ61" s="25"/>
    </row>
    <row r="62" spans="1:62" ht="15">
      <c r="A62" s="18">
        <v>310530</v>
      </c>
      <c r="B62" s="18" t="str">
        <f>VLOOKUP(C62,Plan1!$A:$XFD,4,FALSE)</f>
        <v>Alfenas</v>
      </c>
      <c r="C62" s="19" t="s">
        <v>75</v>
      </c>
      <c r="D62" s="32">
        <v>0</v>
      </c>
      <c r="E62" s="32">
        <v>0</v>
      </c>
      <c r="F62" s="32">
        <v>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13"/>
      <c r="BE62" s="15">
        <f t="shared" si="0"/>
        <v>0</v>
      </c>
      <c r="BF62" s="23">
        <v>5674</v>
      </c>
      <c r="BG62" s="20">
        <f t="shared" si="1"/>
        <v>0</v>
      </c>
      <c r="BH62" s="11" t="str">
        <f t="shared" si="2"/>
        <v>Silencioso</v>
      </c>
      <c r="BI62" s="30"/>
      <c r="BJ62" s="25"/>
    </row>
    <row r="63" spans="1:62" ht="15">
      <c r="A63" s="18">
        <v>310540</v>
      </c>
      <c r="B63" s="18" t="str">
        <f>VLOOKUP(C63,Plan1!$A:$XFD,4,FALSE)</f>
        <v>Itabira</v>
      </c>
      <c r="C63" s="19" t="s">
        <v>76</v>
      </c>
      <c r="D63" s="32">
        <v>2</v>
      </c>
      <c r="E63" s="32">
        <v>5</v>
      </c>
      <c r="F63" s="32">
        <v>1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13"/>
      <c r="BE63" s="15">
        <f t="shared" si="0"/>
        <v>8</v>
      </c>
      <c r="BF63" s="23">
        <v>31270</v>
      </c>
      <c r="BG63" s="20">
        <f t="shared" si="1"/>
        <v>25.583626479053407</v>
      </c>
      <c r="BH63" s="11" t="str">
        <f t="shared" si="2"/>
        <v>Baixa</v>
      </c>
      <c r="BI63" s="30"/>
      <c r="BJ63" s="25"/>
    </row>
    <row r="64" spans="1:62" ht="15">
      <c r="A64" s="18">
        <v>310550</v>
      </c>
      <c r="B64" s="18" t="str">
        <f>VLOOKUP(C64,Plan1!$A:$XFD,4,FALSE)</f>
        <v>Ubá</v>
      </c>
      <c r="C64" s="19" t="s">
        <v>77</v>
      </c>
      <c r="D64" s="32">
        <v>0</v>
      </c>
      <c r="E64" s="32">
        <v>0</v>
      </c>
      <c r="F64" s="32">
        <v>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13"/>
      <c r="BE64" s="15">
        <f t="shared" si="0"/>
        <v>0</v>
      </c>
      <c r="BF64" s="23">
        <v>5706</v>
      </c>
      <c r="BG64" s="20">
        <f t="shared" si="1"/>
        <v>0</v>
      </c>
      <c r="BH64" s="11" t="str">
        <f t="shared" si="2"/>
        <v>Silencioso</v>
      </c>
      <c r="BI64" s="30"/>
      <c r="BJ64" s="25"/>
    </row>
    <row r="65" spans="1:62" ht="15">
      <c r="A65" s="18">
        <v>310560</v>
      </c>
      <c r="B65" s="18" t="str">
        <f>VLOOKUP(C65,Plan1!$A:$XFD,4,FALSE)</f>
        <v>Barbacena</v>
      </c>
      <c r="C65" s="19" t="s">
        <v>78</v>
      </c>
      <c r="D65" s="32">
        <v>0</v>
      </c>
      <c r="E65" s="32">
        <v>0</v>
      </c>
      <c r="F65" s="32">
        <v>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13"/>
      <c r="BE65" s="15">
        <f t="shared" si="0"/>
        <v>0</v>
      </c>
      <c r="BF65" s="23">
        <v>134924</v>
      </c>
      <c r="BG65" s="20">
        <f t="shared" si="1"/>
        <v>0</v>
      </c>
      <c r="BH65" s="11" t="str">
        <f t="shared" si="2"/>
        <v>Silencioso</v>
      </c>
      <c r="BI65" s="30"/>
      <c r="BJ65" s="25"/>
    </row>
    <row r="66" spans="1:62" ht="15">
      <c r="A66" s="18">
        <v>310570</v>
      </c>
      <c r="B66" s="18" t="str">
        <f>VLOOKUP(C66,Plan1!$A:$XFD,4,FALSE)</f>
        <v>Ponte Nova</v>
      </c>
      <c r="C66" s="19" t="s">
        <v>79</v>
      </c>
      <c r="D66" s="32">
        <v>0</v>
      </c>
      <c r="E66" s="32">
        <v>0</v>
      </c>
      <c r="F66" s="32">
        <v>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  <c r="BI66" s="30"/>
      <c r="BJ66" s="25"/>
    </row>
    <row r="67" spans="1:62" ht="15">
      <c r="A67" s="18">
        <v>310590</v>
      </c>
      <c r="B67" s="18" t="str">
        <f>VLOOKUP(C67,Plan1!$A:$XFD,4,FALSE)</f>
        <v>São João Del Rei</v>
      </c>
      <c r="C67" s="19" t="s">
        <v>80</v>
      </c>
      <c r="D67" s="32">
        <v>0</v>
      </c>
      <c r="E67" s="32">
        <v>0</v>
      </c>
      <c r="F67" s="32">
        <v>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13"/>
      <c r="BE67" s="15">
        <f t="shared" si="0"/>
        <v>0</v>
      </c>
      <c r="BF67" s="23">
        <v>20693</v>
      </c>
      <c r="BG67" s="20">
        <f t="shared" si="1"/>
        <v>0</v>
      </c>
      <c r="BH67" s="11" t="str">
        <f t="shared" si="2"/>
        <v>Silencioso</v>
      </c>
      <c r="BI67" s="30"/>
      <c r="BJ67" s="25"/>
    </row>
    <row r="68" spans="1:62" ht="15">
      <c r="A68" s="18">
        <v>310600</v>
      </c>
      <c r="B68" s="18" t="str">
        <f>VLOOKUP(C68,Plan1!$A:$XFD,4,FALSE)</f>
        <v>Itabira</v>
      </c>
      <c r="C68" s="19" t="s">
        <v>81</v>
      </c>
      <c r="D68" s="32">
        <v>0</v>
      </c>
      <c r="E68" s="32">
        <v>0</v>
      </c>
      <c r="F68" s="32">
        <v>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13"/>
      <c r="BE68" s="15">
        <f t="shared" si="0"/>
        <v>0</v>
      </c>
      <c r="BF68" s="23">
        <v>10381</v>
      </c>
      <c r="BG68" s="20">
        <f t="shared" si="1"/>
        <v>0</v>
      </c>
      <c r="BH68" s="11" t="str">
        <f t="shared" si="2"/>
        <v>Silencioso</v>
      </c>
      <c r="BI68" s="30"/>
      <c r="BJ68" s="25"/>
    </row>
    <row r="69" spans="1:62" ht="15">
      <c r="A69" s="18">
        <v>310610</v>
      </c>
      <c r="B69" s="18" t="str">
        <f>VLOOKUP(C69,Plan1!$A:$XFD,4,FALSE)</f>
        <v>Juiz de Fora</v>
      </c>
      <c r="C69" s="19" t="s">
        <v>82</v>
      </c>
      <c r="D69" s="32">
        <v>0</v>
      </c>
      <c r="E69" s="32">
        <v>0</v>
      </c>
      <c r="F69" s="32">
        <v>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30"/>
      <c r="BJ69" s="25"/>
    </row>
    <row r="70" spans="1:62" ht="15">
      <c r="A70" s="18">
        <v>310620</v>
      </c>
      <c r="B70" s="18" t="str">
        <f>VLOOKUP(C70,Plan1!$A:$XFD,4,FALSE)</f>
        <v>Belo Horizonte</v>
      </c>
      <c r="C70" s="19" t="s">
        <v>83</v>
      </c>
      <c r="D70" s="32">
        <v>141</v>
      </c>
      <c r="E70" s="32">
        <v>134</v>
      </c>
      <c r="F70" s="32">
        <v>54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13"/>
      <c r="BE70" s="15">
        <f t="shared" si="3"/>
        <v>329</v>
      </c>
      <c r="BF70" s="23">
        <v>2502557</v>
      </c>
      <c r="BG70" s="20">
        <f t="shared" si="4"/>
        <v>13.146553704870657</v>
      </c>
      <c r="BH70" s="11" t="str">
        <f t="shared" si="5"/>
        <v>Baixa</v>
      </c>
      <c r="BI70" s="30"/>
      <c r="BJ70" s="25"/>
    </row>
    <row r="71" spans="1:62" ht="15">
      <c r="A71" s="18">
        <v>310630</v>
      </c>
      <c r="B71" s="18" t="str">
        <f>VLOOKUP(C71,Plan1!$A:$XFD,4,FALSE)</f>
        <v>Coronel Fabriciano</v>
      </c>
      <c r="C71" s="19" t="s">
        <v>84</v>
      </c>
      <c r="D71" s="32">
        <v>8</v>
      </c>
      <c r="E71" s="32">
        <v>1</v>
      </c>
      <c r="F71" s="32"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13"/>
      <c r="BE71" s="15">
        <f t="shared" si="3"/>
        <v>9</v>
      </c>
      <c r="BF71" s="23">
        <v>25619</v>
      </c>
      <c r="BG71" s="20">
        <f t="shared" si="4"/>
        <v>35.130176821890004</v>
      </c>
      <c r="BH71" s="11" t="str">
        <f t="shared" si="5"/>
        <v>Baixa</v>
      </c>
      <c r="BI71" s="30"/>
      <c r="BJ71" s="25"/>
    </row>
    <row r="72" spans="1:62" ht="15">
      <c r="A72" s="18">
        <v>310640</v>
      </c>
      <c r="B72" s="18" t="str">
        <f>VLOOKUP(C72,Plan1!$A:$XFD,4,FALSE)</f>
        <v>Belo Horizonte</v>
      </c>
      <c r="C72" s="19" t="s">
        <v>85</v>
      </c>
      <c r="D72" s="32">
        <v>0</v>
      </c>
      <c r="E72" s="32">
        <v>1</v>
      </c>
      <c r="F72" s="32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13"/>
      <c r="BE72" s="15">
        <f t="shared" si="3"/>
        <v>1</v>
      </c>
      <c r="BF72" s="23">
        <v>7816</v>
      </c>
      <c r="BG72" s="20">
        <f t="shared" si="4"/>
        <v>12.794268167860798</v>
      </c>
      <c r="BH72" s="11" t="str">
        <f t="shared" si="5"/>
        <v>Baixa</v>
      </c>
      <c r="BI72" s="30"/>
      <c r="BJ72" s="25"/>
    </row>
    <row r="73" spans="1:62" ht="15">
      <c r="A73" s="18">
        <v>310650</v>
      </c>
      <c r="B73" s="18" t="str">
        <f>VLOOKUP(C73,Plan1!$A:$XFD,4,FALSE)</f>
        <v>Diamantina</v>
      </c>
      <c r="C73" s="19" t="s">
        <v>86</v>
      </c>
      <c r="D73" s="32">
        <v>0</v>
      </c>
      <c r="E73" s="32">
        <v>0</v>
      </c>
      <c r="F73" s="32">
        <v>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13"/>
      <c r="BE73" s="15">
        <f t="shared" si="3"/>
        <v>0</v>
      </c>
      <c r="BF73" s="23">
        <v>12431</v>
      </c>
      <c r="BG73" s="20">
        <f t="shared" si="4"/>
        <v>0</v>
      </c>
      <c r="BH73" s="11" t="str">
        <f t="shared" si="5"/>
        <v>Silencioso</v>
      </c>
      <c r="BI73" s="30"/>
      <c r="BJ73" s="25"/>
    </row>
    <row r="74" spans="1:62" ht="15">
      <c r="A74" s="18">
        <v>310665</v>
      </c>
      <c r="B74" s="18" t="str">
        <f>VLOOKUP(C74,Plan1!$A:$XFD,4,FALSE)</f>
        <v>Montes Claros</v>
      </c>
      <c r="C74" s="19" t="s">
        <v>87</v>
      </c>
      <c r="D74" s="32">
        <v>0</v>
      </c>
      <c r="E74" s="32">
        <v>0</v>
      </c>
      <c r="F74" s="32">
        <v>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  <c r="BI74" s="30"/>
      <c r="BJ74" s="25"/>
    </row>
    <row r="75" spans="1:62" ht="15">
      <c r="A75" s="18">
        <v>310660</v>
      </c>
      <c r="B75" s="18" t="str">
        <f>VLOOKUP(C75,Plan1!$A:$XFD,4,FALSE)</f>
        <v>Teófilo Otoni</v>
      </c>
      <c r="C75" s="19" t="s">
        <v>88</v>
      </c>
      <c r="D75" s="32">
        <v>0</v>
      </c>
      <c r="E75" s="32">
        <v>0</v>
      </c>
      <c r="F75" s="32">
        <v>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  <c r="BI75" s="30"/>
      <c r="BJ75" s="25"/>
    </row>
    <row r="76" spans="1:62" ht="15">
      <c r="A76" s="18">
        <v>310670</v>
      </c>
      <c r="B76" s="18" t="str">
        <f>VLOOKUP(C76,Plan1!$A:$XFD,4,FALSE)</f>
        <v>Belo Horizonte</v>
      </c>
      <c r="C76" s="19" t="s">
        <v>89</v>
      </c>
      <c r="D76" s="32">
        <v>6</v>
      </c>
      <c r="E76" s="32">
        <v>4</v>
      </c>
      <c r="F76" s="32">
        <v>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13"/>
      <c r="BE76" s="15">
        <f t="shared" si="3"/>
        <v>10</v>
      </c>
      <c r="BF76" s="23">
        <v>417307</v>
      </c>
      <c r="BG76" s="20">
        <f t="shared" si="4"/>
        <v>2.396317339512637</v>
      </c>
      <c r="BH76" s="11" t="str">
        <f t="shared" si="5"/>
        <v>Baixa</v>
      </c>
      <c r="BI76" s="30"/>
      <c r="BJ76" s="25"/>
    </row>
    <row r="77" spans="1:62" ht="15">
      <c r="A77" s="18">
        <v>310680</v>
      </c>
      <c r="B77" s="18" t="str">
        <f>VLOOKUP(C77,Plan1!$A:$XFD,4,FALSE)</f>
        <v>Juiz de Fora</v>
      </c>
      <c r="C77" s="19" t="s">
        <v>90</v>
      </c>
      <c r="D77" s="32">
        <v>0</v>
      </c>
      <c r="E77" s="32">
        <v>0</v>
      </c>
      <c r="F77" s="32">
        <v>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  <c r="BI77" s="30"/>
      <c r="BJ77" s="25"/>
    </row>
    <row r="78" spans="1:62" ht="15">
      <c r="A78" s="18">
        <v>310690</v>
      </c>
      <c r="B78" s="18" t="str">
        <f>VLOOKUP(C78,Plan1!$A:$XFD,4,FALSE)</f>
        <v>Juiz de Fora</v>
      </c>
      <c r="C78" s="19" t="s">
        <v>91</v>
      </c>
      <c r="D78" s="32">
        <v>0</v>
      </c>
      <c r="E78" s="32">
        <v>0</v>
      </c>
      <c r="F78" s="32">
        <v>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13"/>
      <c r="BE78" s="15">
        <f t="shared" si="3"/>
        <v>0</v>
      </c>
      <c r="BF78" s="23">
        <v>14413</v>
      </c>
      <c r="BG78" s="20">
        <f t="shared" si="4"/>
        <v>0</v>
      </c>
      <c r="BH78" s="11" t="str">
        <f t="shared" si="5"/>
        <v>Silencioso</v>
      </c>
      <c r="BI78" s="30"/>
      <c r="BJ78" s="25"/>
    </row>
    <row r="79" spans="1:62" ht="15">
      <c r="A79" s="18">
        <v>310700</v>
      </c>
      <c r="B79" s="18" t="str">
        <f>VLOOKUP(C79,Plan1!$A:$XFD,4,FALSE)</f>
        <v>Sete Lagoas</v>
      </c>
      <c r="C79" s="19" t="s">
        <v>92</v>
      </c>
      <c r="D79" s="32">
        <v>0</v>
      </c>
      <c r="E79" s="32">
        <v>0</v>
      </c>
      <c r="F79" s="32">
        <v>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13"/>
      <c r="BE79" s="15">
        <f t="shared" si="3"/>
        <v>0</v>
      </c>
      <c r="BF79" s="23">
        <v>2640</v>
      </c>
      <c r="BG79" s="20">
        <f t="shared" si="4"/>
        <v>0</v>
      </c>
      <c r="BH79" s="11" t="str">
        <f t="shared" si="5"/>
        <v>Silencioso</v>
      </c>
      <c r="BI79" s="30"/>
      <c r="BJ79" s="25"/>
    </row>
    <row r="80" spans="1:62" ht="15">
      <c r="A80" s="18">
        <v>310710</v>
      </c>
      <c r="B80" s="18" t="str">
        <f>VLOOKUP(C80,Plan1!$A:$XFD,4,FALSE)</f>
        <v>Varginha</v>
      </c>
      <c r="C80" s="19" t="s">
        <v>93</v>
      </c>
      <c r="D80" s="32">
        <v>0</v>
      </c>
      <c r="E80" s="32">
        <v>1</v>
      </c>
      <c r="F80" s="32"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13"/>
      <c r="BE80" s="15">
        <f t="shared" si="3"/>
        <v>1</v>
      </c>
      <c r="BF80" s="23">
        <v>40287</v>
      </c>
      <c r="BG80" s="20">
        <f t="shared" si="4"/>
        <v>2.4821902847072255</v>
      </c>
      <c r="BH80" s="11" t="str">
        <f t="shared" si="5"/>
        <v>Baixa</v>
      </c>
      <c r="BI80" s="30"/>
      <c r="BJ80" s="25"/>
    </row>
    <row r="81" spans="1:62" ht="15">
      <c r="A81" s="18">
        <v>310720</v>
      </c>
      <c r="B81" s="18" t="str">
        <f>VLOOKUP(C81,Plan1!$A:$XFD,4,FALSE)</f>
        <v>Juiz de Fora</v>
      </c>
      <c r="C81" s="19" t="s">
        <v>94</v>
      </c>
      <c r="D81" s="32">
        <v>0</v>
      </c>
      <c r="E81" s="32">
        <v>0</v>
      </c>
      <c r="F81" s="32">
        <v>0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  <c r="BI81" s="30"/>
      <c r="BJ81" s="25"/>
    </row>
    <row r="82" spans="1:62" ht="15">
      <c r="A82" s="18">
        <v>310730</v>
      </c>
      <c r="B82" s="18" t="str">
        <f>VLOOKUP(C82,Plan1!$A:$XFD,4,FALSE)</f>
        <v>Montes Claros</v>
      </c>
      <c r="C82" s="19" t="s">
        <v>95</v>
      </c>
      <c r="D82" s="32">
        <v>1</v>
      </c>
      <c r="E82" s="32">
        <v>0</v>
      </c>
      <c r="F82" s="32">
        <v>0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13"/>
      <c r="BE82" s="15">
        <f t="shared" si="3"/>
        <v>1</v>
      </c>
      <c r="BF82" s="23">
        <v>49600</v>
      </c>
      <c r="BG82" s="20">
        <f t="shared" si="4"/>
        <v>2.0161290322580645</v>
      </c>
      <c r="BH82" s="11" t="str">
        <f t="shared" si="5"/>
        <v>Baixa</v>
      </c>
      <c r="BI82" s="30"/>
      <c r="BJ82" s="25"/>
    </row>
    <row r="83" spans="1:62" ht="15">
      <c r="A83" s="18">
        <v>310740</v>
      </c>
      <c r="B83" s="18" t="str">
        <f>VLOOKUP(C83,Plan1!$A:$XFD,4,FALSE)</f>
        <v>Divinópolis</v>
      </c>
      <c r="C83" s="19" t="s">
        <v>96</v>
      </c>
      <c r="D83" s="32">
        <v>0</v>
      </c>
      <c r="E83" s="32">
        <v>0</v>
      </c>
      <c r="F83" s="32">
        <v>0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13"/>
      <c r="BE83" s="15">
        <f t="shared" si="3"/>
        <v>0</v>
      </c>
      <c r="BF83" s="23">
        <v>49236</v>
      </c>
      <c r="BG83" s="20">
        <f t="shared" si="4"/>
        <v>0</v>
      </c>
      <c r="BH83" s="11" t="str">
        <f t="shared" si="5"/>
        <v>Silencioso</v>
      </c>
      <c r="BI83" s="30"/>
      <c r="BJ83" s="25"/>
    </row>
    <row r="84" spans="1:62" ht="15">
      <c r="A84" s="18">
        <v>310750</v>
      </c>
      <c r="B84" s="18" t="str">
        <f>VLOOKUP(C84,Plan1!$A:$XFD,4,FALSE)</f>
        <v>Juiz de Fora</v>
      </c>
      <c r="C84" s="19" t="s">
        <v>97</v>
      </c>
      <c r="D84" s="32">
        <v>0</v>
      </c>
      <c r="E84" s="32">
        <v>0</v>
      </c>
      <c r="F84" s="32"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13"/>
      <c r="BE84" s="15">
        <f t="shared" si="3"/>
        <v>0</v>
      </c>
      <c r="BF84" s="23">
        <v>6653</v>
      </c>
      <c r="BG84" s="20">
        <f t="shared" si="4"/>
        <v>0</v>
      </c>
      <c r="BH84" s="11" t="str">
        <f t="shared" si="5"/>
        <v>Silencioso</v>
      </c>
      <c r="BI84" s="30"/>
      <c r="BJ84" s="25"/>
    </row>
    <row r="85" spans="1:62" ht="15">
      <c r="A85" s="18">
        <v>310760</v>
      </c>
      <c r="B85" s="18" t="str">
        <f>VLOOKUP(C85,Plan1!$A:$XFD,4,FALSE)</f>
        <v>Passos</v>
      </c>
      <c r="C85" s="19" t="s">
        <v>98</v>
      </c>
      <c r="D85" s="32">
        <v>0</v>
      </c>
      <c r="E85" s="32">
        <v>0</v>
      </c>
      <c r="F85" s="32">
        <v>0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13"/>
      <c r="BE85" s="15">
        <f t="shared" si="3"/>
        <v>0</v>
      </c>
      <c r="BF85" s="23">
        <v>4150</v>
      </c>
      <c r="BG85" s="20">
        <f t="shared" si="4"/>
        <v>0</v>
      </c>
      <c r="BH85" s="11" t="str">
        <f t="shared" si="5"/>
        <v>Silencioso</v>
      </c>
      <c r="BI85" s="30"/>
      <c r="BJ85" s="25"/>
    </row>
    <row r="86" spans="1:62" ht="15">
      <c r="A86" s="18">
        <v>310770</v>
      </c>
      <c r="B86" s="18" t="str">
        <f>VLOOKUP(C86,Plan1!$A:$XFD,4,FALSE)</f>
        <v>Itabira</v>
      </c>
      <c r="C86" s="19" t="s">
        <v>99</v>
      </c>
      <c r="D86" s="32">
        <v>0</v>
      </c>
      <c r="E86" s="32">
        <v>0</v>
      </c>
      <c r="F86" s="32">
        <v>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13"/>
      <c r="BE86" s="15">
        <f t="shared" si="3"/>
        <v>0</v>
      </c>
      <c r="BF86" s="23">
        <v>5923</v>
      </c>
      <c r="BG86" s="20">
        <f t="shared" si="4"/>
        <v>0</v>
      </c>
      <c r="BH86" s="11" t="str">
        <f t="shared" si="5"/>
        <v>Silencioso</v>
      </c>
      <c r="BI86" s="30"/>
      <c r="BJ86" s="25"/>
    </row>
    <row r="87" spans="1:62" ht="15">
      <c r="A87" s="18">
        <v>310780</v>
      </c>
      <c r="B87" s="18" t="str">
        <f>VLOOKUP(C87,Plan1!$A:$XFD,4,FALSE)</f>
        <v>Coronel Fabriciano</v>
      </c>
      <c r="C87" s="19" t="s">
        <v>100</v>
      </c>
      <c r="D87" s="32">
        <v>1</v>
      </c>
      <c r="E87" s="32">
        <v>0</v>
      </c>
      <c r="F87" s="32">
        <v>0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13"/>
      <c r="BE87" s="15">
        <f t="shared" si="3"/>
        <v>1</v>
      </c>
      <c r="BF87" s="23">
        <v>15542</v>
      </c>
      <c r="BG87" s="20">
        <f t="shared" si="4"/>
        <v>6.434178355424013</v>
      </c>
      <c r="BH87" s="11" t="str">
        <f t="shared" si="5"/>
        <v>Baixa</v>
      </c>
      <c r="BI87" s="30"/>
      <c r="BJ87" s="25"/>
    </row>
    <row r="88" spans="1:62" ht="15">
      <c r="A88" s="18">
        <v>310790</v>
      </c>
      <c r="B88" s="18" t="str">
        <f>VLOOKUP(C88,Plan1!$A:$XFD,4,FALSE)</f>
        <v>Pouso Alegre</v>
      </c>
      <c r="C88" s="19" t="s">
        <v>101</v>
      </c>
      <c r="D88" s="32">
        <v>0</v>
      </c>
      <c r="E88" s="32">
        <v>0</v>
      </c>
      <c r="F88" s="32">
        <v>0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  <c r="BI88" s="30"/>
      <c r="BJ88" s="25"/>
    </row>
    <row r="89" spans="1:62" ht="15">
      <c r="A89" s="18">
        <v>310800</v>
      </c>
      <c r="B89" s="18" t="str">
        <f>VLOOKUP(C89,Plan1!$A:$XFD,4,FALSE)</f>
        <v>São João Del Rei</v>
      </c>
      <c r="C89" s="19" t="s">
        <v>102</v>
      </c>
      <c r="D89" s="32">
        <v>0</v>
      </c>
      <c r="E89" s="32">
        <v>0</v>
      </c>
      <c r="F89" s="32">
        <v>0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13"/>
      <c r="BE89" s="15">
        <f t="shared" si="3"/>
        <v>0</v>
      </c>
      <c r="BF89" s="23">
        <v>17858</v>
      </c>
      <c r="BG89" s="20">
        <f t="shared" si="4"/>
        <v>0</v>
      </c>
      <c r="BH89" s="11" t="str">
        <f t="shared" si="5"/>
        <v>Silencioso</v>
      </c>
      <c r="BI89" s="30"/>
      <c r="BJ89" s="25"/>
    </row>
    <row r="90" spans="1:62" ht="15">
      <c r="A90" s="18">
        <v>310810</v>
      </c>
      <c r="B90" s="18" t="str">
        <f>VLOOKUP(C90,Plan1!$A:$XFD,4,FALSE)</f>
        <v>Belo Horizonte</v>
      </c>
      <c r="C90" s="19" t="s">
        <v>103</v>
      </c>
      <c r="D90" s="32">
        <v>0</v>
      </c>
      <c r="E90" s="32">
        <v>0</v>
      </c>
      <c r="F90" s="32">
        <v>0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13"/>
      <c r="BE90" s="15">
        <f t="shared" si="3"/>
        <v>0</v>
      </c>
      <c r="BF90" s="23">
        <v>7016</v>
      </c>
      <c r="BG90" s="20">
        <f t="shared" si="4"/>
        <v>0</v>
      </c>
      <c r="BH90" s="11" t="str">
        <f t="shared" si="5"/>
        <v>Silencioso</v>
      </c>
      <c r="BI90" s="30"/>
      <c r="BJ90" s="25"/>
    </row>
    <row r="91" spans="1:62" ht="15">
      <c r="A91" s="18">
        <v>310820</v>
      </c>
      <c r="B91" s="18" t="str">
        <f>VLOOKUP(C91,Plan1!$A:$XFD,4,FALSE)</f>
        <v>Unaí</v>
      </c>
      <c r="C91" s="19" t="s">
        <v>104</v>
      </c>
      <c r="D91" s="32">
        <v>0</v>
      </c>
      <c r="E91" s="32">
        <v>0</v>
      </c>
      <c r="F91" s="32"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13"/>
      <c r="BE91" s="15">
        <f t="shared" si="3"/>
        <v>0</v>
      </c>
      <c r="BF91" s="23">
        <v>5831</v>
      </c>
      <c r="BG91" s="20">
        <f t="shared" si="4"/>
        <v>0</v>
      </c>
      <c r="BH91" s="11" t="str">
        <f t="shared" si="5"/>
        <v>Silencioso</v>
      </c>
      <c r="BI91" s="30"/>
      <c r="BJ91" s="25"/>
    </row>
    <row r="92" spans="1:62" ht="15">
      <c r="A92" s="18">
        <v>310825</v>
      </c>
      <c r="B92" s="18" t="str">
        <f>VLOOKUP(C92,Plan1!$A:$XFD,4,FALSE)</f>
        <v>Januária</v>
      </c>
      <c r="C92" s="19" t="s">
        <v>105</v>
      </c>
      <c r="D92" s="32">
        <v>0</v>
      </c>
      <c r="E92" s="32">
        <v>0</v>
      </c>
      <c r="F92" s="32"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13"/>
      <c r="BE92" s="15">
        <f t="shared" si="3"/>
        <v>0</v>
      </c>
      <c r="BF92" s="23">
        <v>10669</v>
      </c>
      <c r="BG92" s="20">
        <f t="shared" si="4"/>
        <v>0</v>
      </c>
      <c r="BH92" s="11" t="str">
        <f t="shared" si="5"/>
        <v>Silencioso</v>
      </c>
      <c r="BI92" s="30"/>
      <c r="BJ92" s="25"/>
    </row>
    <row r="93" spans="1:62" ht="15">
      <c r="A93" s="18">
        <v>310830</v>
      </c>
      <c r="B93" s="18" t="str">
        <f>VLOOKUP(C93,Plan1!$A:$XFD,4,FALSE)</f>
        <v>Pouso Alegre</v>
      </c>
      <c r="C93" s="19" t="s">
        <v>106</v>
      </c>
      <c r="D93" s="32">
        <v>0</v>
      </c>
      <c r="E93" s="32">
        <v>0</v>
      </c>
      <c r="F93" s="32"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13"/>
      <c r="BE93" s="15">
        <f t="shared" si="3"/>
        <v>0</v>
      </c>
      <c r="BF93" s="23">
        <v>18682</v>
      </c>
      <c r="BG93" s="20">
        <f t="shared" si="4"/>
        <v>0</v>
      </c>
      <c r="BH93" s="11" t="str">
        <f t="shared" si="5"/>
        <v>Silencioso</v>
      </c>
      <c r="BI93" s="30"/>
      <c r="BJ93" s="25"/>
    </row>
    <row r="94" spans="1:62" ht="15">
      <c r="A94" s="18">
        <v>310840</v>
      </c>
      <c r="B94" s="18" t="str">
        <f>VLOOKUP(C94,Plan1!$A:$XFD,4,FALSE)</f>
        <v>Alfenas</v>
      </c>
      <c r="C94" s="19" t="s">
        <v>107</v>
      </c>
      <c r="D94" s="32">
        <v>0</v>
      </c>
      <c r="E94" s="32">
        <v>0</v>
      </c>
      <c r="F94" s="32"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13"/>
      <c r="BE94" s="15">
        <f t="shared" si="3"/>
        <v>0</v>
      </c>
      <c r="BF94" s="23">
        <v>15324</v>
      </c>
      <c r="BG94" s="20">
        <f t="shared" si="4"/>
        <v>0</v>
      </c>
      <c r="BH94" s="11" t="str">
        <f t="shared" si="5"/>
        <v>Silencioso</v>
      </c>
      <c r="BI94" s="30"/>
      <c r="BJ94" s="25"/>
    </row>
    <row r="95" spans="1:62" ht="15">
      <c r="A95" s="18">
        <v>310850</v>
      </c>
      <c r="B95" s="18" t="str">
        <f>VLOOKUP(C95,Plan1!$A:$XFD,4,FALSE)</f>
        <v>Montes Claros</v>
      </c>
      <c r="C95" s="19" t="s">
        <v>108</v>
      </c>
      <c r="D95" s="32">
        <v>0</v>
      </c>
      <c r="E95" s="32">
        <v>0</v>
      </c>
      <c r="F95" s="32"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13"/>
      <c r="BE95" s="15">
        <f t="shared" si="3"/>
        <v>0</v>
      </c>
      <c r="BF95" s="23">
        <v>6574</v>
      </c>
      <c r="BG95" s="20">
        <f t="shared" si="4"/>
        <v>0</v>
      </c>
      <c r="BH95" s="11" t="str">
        <f t="shared" si="5"/>
        <v>Silencioso</v>
      </c>
      <c r="BI95" s="30"/>
      <c r="BJ95" s="25"/>
    </row>
    <row r="96" spans="1:62" ht="15">
      <c r="A96" s="18">
        <v>310870</v>
      </c>
      <c r="B96" s="18" t="str">
        <f>VLOOKUP(C96,Plan1!$A:$XFD,4,FALSE)</f>
        <v>Ubá</v>
      </c>
      <c r="C96" s="19" t="s">
        <v>109</v>
      </c>
      <c r="D96" s="32">
        <v>0</v>
      </c>
      <c r="E96" s="32">
        <v>0</v>
      </c>
      <c r="F96" s="32"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13"/>
      <c r="BE96" s="15">
        <f t="shared" si="3"/>
        <v>0</v>
      </c>
      <c r="BF96" s="23">
        <v>4604</v>
      </c>
      <c r="BG96" s="20">
        <f t="shared" si="4"/>
        <v>0</v>
      </c>
      <c r="BH96" s="11" t="str">
        <f t="shared" si="5"/>
        <v>Silencioso</v>
      </c>
      <c r="BI96" s="30"/>
      <c r="BJ96" s="25"/>
    </row>
    <row r="97" spans="1:62" ht="15">
      <c r="A97" s="18">
        <v>310855</v>
      </c>
      <c r="B97" s="18" t="str">
        <f>VLOOKUP(C97,Plan1!$A:$XFD,4,FALSE)</f>
        <v>Patos de Minas</v>
      </c>
      <c r="C97" s="19" t="s">
        <v>110</v>
      </c>
      <c r="D97" s="32">
        <v>0</v>
      </c>
      <c r="E97" s="32">
        <v>0</v>
      </c>
      <c r="F97" s="32">
        <v>0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13"/>
      <c r="BE97" s="15">
        <f t="shared" si="3"/>
        <v>0</v>
      </c>
      <c r="BF97" s="23">
        <v>15727</v>
      </c>
      <c r="BG97" s="20">
        <f t="shared" si="4"/>
        <v>0</v>
      </c>
      <c r="BH97" s="11" t="str">
        <f t="shared" si="5"/>
        <v>Silencioso</v>
      </c>
      <c r="BI97" s="30"/>
      <c r="BJ97" s="25"/>
    </row>
    <row r="98" spans="1:62" ht="15">
      <c r="A98" s="18">
        <v>310860</v>
      </c>
      <c r="B98" s="18" t="str">
        <f>VLOOKUP(C98,Plan1!$A:$XFD,4,FALSE)</f>
        <v>Januária</v>
      </c>
      <c r="C98" s="19" t="s">
        <v>111</v>
      </c>
      <c r="D98" s="32">
        <v>0</v>
      </c>
      <c r="E98" s="32">
        <v>0</v>
      </c>
      <c r="F98" s="32">
        <v>0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13"/>
      <c r="BE98" s="15">
        <f t="shared" si="3"/>
        <v>0</v>
      </c>
      <c r="BF98" s="23">
        <v>32564</v>
      </c>
      <c r="BG98" s="20">
        <f t="shared" si="4"/>
        <v>0</v>
      </c>
      <c r="BH98" s="11" t="str">
        <f t="shared" si="5"/>
        <v>Silencioso</v>
      </c>
      <c r="BI98" s="30"/>
      <c r="BJ98" s="25"/>
    </row>
    <row r="99" spans="1:62" ht="15">
      <c r="A99" s="18">
        <v>310890</v>
      </c>
      <c r="B99" s="18" t="str">
        <f>VLOOKUP(C99,Plan1!$A:$XFD,4,FALSE)</f>
        <v>Pouso Alegre</v>
      </c>
      <c r="C99" s="19" t="s">
        <v>112</v>
      </c>
      <c r="D99" s="32">
        <v>0</v>
      </c>
      <c r="E99" s="32">
        <v>0</v>
      </c>
      <c r="F99" s="32">
        <v>0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13"/>
      <c r="BE99" s="15">
        <f t="shared" si="3"/>
        <v>0</v>
      </c>
      <c r="BF99" s="23">
        <v>14934</v>
      </c>
      <c r="BG99" s="20">
        <f t="shared" si="4"/>
        <v>0</v>
      </c>
      <c r="BH99" s="11" t="str">
        <f t="shared" si="5"/>
        <v>Silencioso</v>
      </c>
      <c r="BI99" s="30"/>
      <c r="BJ99" s="25"/>
    </row>
    <row r="100" spans="1:62" ht="15">
      <c r="A100" s="18">
        <v>310880</v>
      </c>
      <c r="B100" s="18" t="str">
        <f>VLOOKUP(C100,Plan1!$A:$XFD,4,FALSE)</f>
        <v>Coronel Fabriciano</v>
      </c>
      <c r="C100" s="19" t="s">
        <v>113</v>
      </c>
      <c r="D100" s="32">
        <v>0</v>
      </c>
      <c r="E100" s="32">
        <v>0</v>
      </c>
      <c r="F100" s="32"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13"/>
      <c r="BE100" s="15">
        <f t="shared" si="3"/>
        <v>0</v>
      </c>
      <c r="BF100" s="23">
        <v>5045</v>
      </c>
      <c r="BG100" s="20">
        <f t="shared" si="4"/>
        <v>0</v>
      </c>
      <c r="BH100" s="11" t="str">
        <f t="shared" si="5"/>
        <v>Silencioso</v>
      </c>
      <c r="BI100" s="30"/>
      <c r="BJ100" s="25"/>
    </row>
    <row r="101" spans="1:62" ht="15">
      <c r="A101" s="18">
        <v>310900</v>
      </c>
      <c r="B101" s="18" t="str">
        <f>VLOOKUP(C101,Plan1!$A:$XFD,4,FALSE)</f>
        <v>Belo Horizonte</v>
      </c>
      <c r="C101" s="19" t="s">
        <v>114</v>
      </c>
      <c r="D101" s="32">
        <v>2</v>
      </c>
      <c r="E101" s="32">
        <v>3</v>
      </c>
      <c r="F101" s="32">
        <v>2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13"/>
      <c r="BE101" s="15">
        <f t="shared" si="3"/>
        <v>7</v>
      </c>
      <c r="BF101" s="23">
        <v>37857</v>
      </c>
      <c r="BG101" s="20">
        <f t="shared" si="4"/>
        <v>18.49063581372005</v>
      </c>
      <c r="BH101" s="11" t="str">
        <f t="shared" si="5"/>
        <v>Baixa</v>
      </c>
      <c r="BI101" s="30"/>
      <c r="BJ101" s="25"/>
    </row>
    <row r="102" spans="1:62" ht="15">
      <c r="A102" s="18">
        <v>310910</v>
      </c>
      <c r="B102" s="18" t="str">
        <f>VLOOKUP(C102,Plan1!$A:$XFD,4,FALSE)</f>
        <v>Pouso Alegre</v>
      </c>
      <c r="C102" s="19" t="s">
        <v>115</v>
      </c>
      <c r="D102" s="32">
        <v>0</v>
      </c>
      <c r="E102" s="32">
        <v>0</v>
      </c>
      <c r="F102" s="32">
        <v>0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  <c r="BI102" s="30"/>
      <c r="BJ102" s="25"/>
    </row>
    <row r="103" spans="1:62" ht="15">
      <c r="A103" s="18">
        <v>310920</v>
      </c>
      <c r="B103" s="18" t="str">
        <f>VLOOKUP(C103,Plan1!$A:$XFD,4,FALSE)</f>
        <v>Sete Lagoas</v>
      </c>
      <c r="C103" s="19" t="s">
        <v>116</v>
      </c>
      <c r="D103" s="32">
        <v>0</v>
      </c>
      <c r="E103" s="32">
        <v>0</v>
      </c>
      <c r="F103" s="32">
        <v>0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13"/>
      <c r="BE103" s="15">
        <f t="shared" si="3"/>
        <v>0</v>
      </c>
      <c r="BF103" s="23">
        <v>10589</v>
      </c>
      <c r="BG103" s="20">
        <f t="shared" si="4"/>
        <v>0</v>
      </c>
      <c r="BH103" s="11" t="str">
        <f t="shared" si="5"/>
        <v>Silencioso</v>
      </c>
      <c r="BI103" s="30"/>
      <c r="BJ103" s="25"/>
    </row>
    <row r="104" spans="1:62" ht="15">
      <c r="A104" s="18">
        <v>310925</v>
      </c>
      <c r="B104" s="18" t="str">
        <f>VLOOKUP(C104,Plan1!$A:$XFD,4,FALSE)</f>
        <v>Coronel Fabriciano</v>
      </c>
      <c r="C104" s="19" t="s">
        <v>117</v>
      </c>
      <c r="D104" s="32">
        <v>0</v>
      </c>
      <c r="E104" s="32">
        <v>0</v>
      </c>
      <c r="F104" s="32">
        <v>0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13"/>
      <c r="BE104" s="15">
        <f t="shared" si="3"/>
        <v>0</v>
      </c>
      <c r="BF104" s="23">
        <v>4134</v>
      </c>
      <c r="BG104" s="20">
        <f t="shared" si="4"/>
        <v>0</v>
      </c>
      <c r="BH104" s="11" t="str">
        <f t="shared" si="5"/>
        <v>Silencioso</v>
      </c>
      <c r="BI104" s="30"/>
      <c r="BJ104" s="25"/>
    </row>
    <row r="105" spans="1:62" ht="15">
      <c r="A105" s="18">
        <v>310930</v>
      </c>
      <c r="B105" s="18" t="str">
        <f>VLOOKUP(C105,Plan1!$A:$XFD,4,FALSE)</f>
        <v>Unaí</v>
      </c>
      <c r="C105" s="19" t="s">
        <v>118</v>
      </c>
      <c r="D105" s="32">
        <v>0</v>
      </c>
      <c r="E105" s="32">
        <v>0</v>
      </c>
      <c r="F105" s="32">
        <v>0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13"/>
      <c r="BE105" s="15">
        <f t="shared" si="3"/>
        <v>0</v>
      </c>
      <c r="BF105" s="23">
        <v>24351</v>
      </c>
      <c r="BG105" s="20">
        <f t="shared" si="4"/>
        <v>0</v>
      </c>
      <c r="BH105" s="11" t="str">
        <f t="shared" si="5"/>
        <v>Silencioso</v>
      </c>
      <c r="BI105" s="30"/>
      <c r="BJ105" s="25"/>
    </row>
    <row r="106" spans="1:62" ht="15">
      <c r="A106" s="18">
        <v>310940</v>
      </c>
      <c r="B106" s="18" t="str">
        <f>VLOOKUP(C106,Plan1!$A:$XFD,4,FALSE)</f>
        <v>Pirapora</v>
      </c>
      <c r="C106" s="19" t="s">
        <v>119</v>
      </c>
      <c r="D106" s="32">
        <v>0</v>
      </c>
      <c r="E106" s="32">
        <v>0</v>
      </c>
      <c r="F106" s="32">
        <v>0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13"/>
      <c r="BE106" s="15">
        <f t="shared" si="3"/>
        <v>0</v>
      </c>
      <c r="BF106" s="23">
        <v>28163</v>
      </c>
      <c r="BG106" s="20">
        <f t="shared" si="4"/>
        <v>0</v>
      </c>
      <c r="BH106" s="11" t="str">
        <f t="shared" si="5"/>
        <v>Silencioso</v>
      </c>
      <c r="BI106" s="30"/>
      <c r="BJ106" s="25"/>
    </row>
    <row r="107" spans="1:62" ht="15">
      <c r="A107" s="18">
        <v>310945</v>
      </c>
      <c r="B107" s="18" t="str">
        <f>VLOOKUP(C107,Plan1!$A:$XFD,4,FALSE)</f>
        <v>Unaí</v>
      </c>
      <c r="C107" s="19" t="s">
        <v>120</v>
      </c>
      <c r="D107" s="32">
        <v>0</v>
      </c>
      <c r="E107" s="32">
        <v>0</v>
      </c>
      <c r="F107" s="32">
        <v>0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13"/>
      <c r="BE107" s="15">
        <f t="shared" si="3"/>
        <v>0</v>
      </c>
      <c r="BF107" s="23">
        <v>6861</v>
      </c>
      <c r="BG107" s="20">
        <f t="shared" si="4"/>
        <v>0</v>
      </c>
      <c r="BH107" s="11" t="str">
        <f t="shared" si="5"/>
        <v>Silencioso</v>
      </c>
      <c r="BI107" s="30"/>
      <c r="BJ107" s="25"/>
    </row>
    <row r="108" spans="1:62" ht="15">
      <c r="A108" s="18">
        <v>310950</v>
      </c>
      <c r="B108" s="18" t="str">
        <f>VLOOKUP(C108,Plan1!$A:$XFD,4,FALSE)</f>
        <v>Alfenas</v>
      </c>
      <c r="C108" s="19" t="s">
        <v>121</v>
      </c>
      <c r="D108" s="32">
        <v>0</v>
      </c>
      <c r="E108" s="32">
        <v>0</v>
      </c>
      <c r="F108" s="32">
        <v>0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13"/>
      <c r="BE108" s="15">
        <f t="shared" si="3"/>
        <v>0</v>
      </c>
      <c r="BF108" s="23">
        <v>14298</v>
      </c>
      <c r="BG108" s="20">
        <f t="shared" si="4"/>
        <v>0</v>
      </c>
      <c r="BH108" s="11" t="str">
        <f t="shared" si="5"/>
        <v>Silencioso</v>
      </c>
      <c r="BI108" s="30"/>
      <c r="BJ108" s="25"/>
    </row>
    <row r="109" spans="1:62" ht="15">
      <c r="A109" s="18">
        <v>310960</v>
      </c>
      <c r="B109" s="18" t="str">
        <f>VLOOKUP(C109,Plan1!$A:$XFD,4,FALSE)</f>
        <v>Sete Lagoas</v>
      </c>
      <c r="C109" s="19" t="s">
        <v>122</v>
      </c>
      <c r="D109" s="32">
        <v>0</v>
      </c>
      <c r="E109" s="32">
        <v>0</v>
      </c>
      <c r="F109" s="32">
        <v>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13"/>
      <c r="BE109" s="15">
        <f t="shared" si="3"/>
        <v>0</v>
      </c>
      <c r="BF109" s="23">
        <v>3721</v>
      </c>
      <c r="BG109" s="20">
        <f t="shared" si="4"/>
        <v>0</v>
      </c>
      <c r="BH109" s="11" t="str">
        <f t="shared" si="5"/>
        <v>Silencioso</v>
      </c>
      <c r="BI109" s="30"/>
      <c r="BJ109" s="25"/>
    </row>
    <row r="110" spans="1:62" ht="15">
      <c r="A110" s="18">
        <v>310970</v>
      </c>
      <c r="B110" s="18" t="str">
        <f>VLOOKUP(C110,Plan1!$A:$XFD,4,FALSE)</f>
        <v>Pouso Alegre</v>
      </c>
      <c r="C110" s="19" t="s">
        <v>123</v>
      </c>
      <c r="D110" s="32">
        <v>0</v>
      </c>
      <c r="E110" s="32">
        <v>0</v>
      </c>
      <c r="F110" s="32">
        <v>0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13"/>
      <c r="BE110" s="15">
        <f t="shared" si="3"/>
        <v>0</v>
      </c>
      <c r="BF110" s="23">
        <v>11567</v>
      </c>
      <c r="BG110" s="20">
        <f t="shared" si="4"/>
        <v>0</v>
      </c>
      <c r="BH110" s="11" t="str">
        <f t="shared" si="5"/>
        <v>Silencioso</v>
      </c>
      <c r="BI110" s="30"/>
      <c r="BJ110" s="25"/>
    </row>
    <row r="111" spans="1:62" ht="15">
      <c r="A111" s="18">
        <v>310270</v>
      </c>
      <c r="B111" s="18" t="str">
        <f>VLOOKUP(C111,Plan1!$A:$XFD,4,FALSE)</f>
        <v>Pedra Azul</v>
      </c>
      <c r="C111" s="19" t="s">
        <v>124</v>
      </c>
      <c r="D111" s="32">
        <v>1</v>
      </c>
      <c r="E111" s="32">
        <v>0</v>
      </c>
      <c r="F111" s="32">
        <v>0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13"/>
      <c r="BE111" s="15">
        <f t="shared" si="3"/>
        <v>1</v>
      </c>
      <c r="BF111" s="23">
        <v>9410</v>
      </c>
      <c r="BG111" s="20">
        <f t="shared" si="4"/>
        <v>10.626992561105208</v>
      </c>
      <c r="BH111" s="11" t="str">
        <f t="shared" si="5"/>
        <v>Baixa</v>
      </c>
      <c r="BI111" s="30"/>
      <c r="BJ111" s="25"/>
    </row>
    <row r="112" spans="1:62" ht="15">
      <c r="A112" s="18">
        <v>310980</v>
      </c>
      <c r="B112" s="18" t="str">
        <f>VLOOKUP(C112,Plan1!$A:$XFD,4,FALSE)</f>
        <v>Ituiutaba</v>
      </c>
      <c r="C112" s="19" t="s">
        <v>125</v>
      </c>
      <c r="D112" s="32">
        <v>0</v>
      </c>
      <c r="E112" s="32">
        <v>0</v>
      </c>
      <c r="F112" s="32">
        <v>0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13"/>
      <c r="BE112" s="15">
        <f t="shared" si="3"/>
        <v>0</v>
      </c>
      <c r="BF112" s="23">
        <v>2661</v>
      </c>
      <c r="BG112" s="20">
        <f t="shared" si="4"/>
        <v>0</v>
      </c>
      <c r="BH112" s="11" t="str">
        <f t="shared" si="5"/>
        <v>Silencioso</v>
      </c>
      <c r="BI112" s="30"/>
      <c r="BJ112" s="25"/>
    </row>
    <row r="113" spans="1:62" ht="15">
      <c r="A113" s="18">
        <v>310990</v>
      </c>
      <c r="B113" s="18" t="str">
        <f>VLOOKUP(C113,Plan1!$A:$XFD,4,FALSE)</f>
        <v>Sete Lagoas</v>
      </c>
      <c r="C113" s="19" t="s">
        <v>126</v>
      </c>
      <c r="D113" s="32">
        <v>3</v>
      </c>
      <c r="E113" s="32">
        <v>1</v>
      </c>
      <c r="F113" s="32">
        <v>1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13"/>
      <c r="BE113" s="15">
        <f t="shared" si="3"/>
        <v>5</v>
      </c>
      <c r="BF113" s="23">
        <v>11170</v>
      </c>
      <c r="BG113" s="20">
        <f t="shared" si="4"/>
        <v>44.76275738585497</v>
      </c>
      <c r="BH113" s="11" t="str">
        <f t="shared" si="5"/>
        <v>Baixa</v>
      </c>
      <c r="BI113" s="30"/>
      <c r="BJ113" s="25"/>
    </row>
    <row r="114" spans="1:62" ht="15">
      <c r="A114" s="18">
        <v>311000</v>
      </c>
      <c r="B114" s="18" t="str">
        <f>VLOOKUP(C114,Plan1!$A:$XFD,4,FALSE)</f>
        <v>Belo Horizonte</v>
      </c>
      <c r="C114" s="19" t="s">
        <v>127</v>
      </c>
      <c r="D114" s="32">
        <v>0</v>
      </c>
      <c r="E114" s="32">
        <v>0</v>
      </c>
      <c r="F114" s="32">
        <v>0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13"/>
      <c r="BE114" s="15">
        <f t="shared" si="3"/>
        <v>0</v>
      </c>
      <c r="BF114" s="23">
        <v>43739</v>
      </c>
      <c r="BG114" s="20">
        <f t="shared" si="4"/>
        <v>0</v>
      </c>
      <c r="BH114" s="11" t="str">
        <f t="shared" si="5"/>
        <v>Silencioso</v>
      </c>
      <c r="BI114" s="30"/>
      <c r="BJ114" s="25"/>
    </row>
    <row r="115" spans="1:62" ht="15">
      <c r="A115" s="18">
        <v>311010</v>
      </c>
      <c r="B115" s="18" t="str">
        <f>VLOOKUP(C115,Plan1!$A:$XFD,4,FALSE)</f>
        <v>Manhumirim</v>
      </c>
      <c r="C115" s="19" t="s">
        <v>128</v>
      </c>
      <c r="D115" s="32">
        <v>0</v>
      </c>
      <c r="E115" s="32">
        <v>0</v>
      </c>
      <c r="F115" s="32">
        <v>0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13"/>
      <c r="BE115" s="15">
        <f t="shared" si="3"/>
        <v>0</v>
      </c>
      <c r="BF115" s="23">
        <v>5354</v>
      </c>
      <c r="BG115" s="20">
        <f t="shared" si="4"/>
        <v>0</v>
      </c>
      <c r="BH115" s="11" t="str">
        <f t="shared" si="5"/>
        <v>Silencioso</v>
      </c>
      <c r="BI115" s="30"/>
      <c r="BJ115" s="25"/>
    </row>
    <row r="116" spans="1:62" ht="15">
      <c r="A116" s="18">
        <v>311020</v>
      </c>
      <c r="B116" s="18" t="str">
        <f>VLOOKUP(C116,Plan1!$A:$XFD,4,FALSE)</f>
        <v>Ponte Nova</v>
      </c>
      <c r="C116" s="19" t="s">
        <v>129</v>
      </c>
      <c r="D116" s="32">
        <v>0</v>
      </c>
      <c r="E116" s="32">
        <v>0</v>
      </c>
      <c r="F116" s="32">
        <v>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13"/>
      <c r="BE116" s="15">
        <f t="shared" si="3"/>
        <v>0</v>
      </c>
      <c r="BF116" s="23">
        <v>4121</v>
      </c>
      <c r="BG116" s="20">
        <f t="shared" si="4"/>
        <v>0</v>
      </c>
      <c r="BH116" s="11" t="str">
        <f t="shared" si="5"/>
        <v>Silencioso</v>
      </c>
      <c r="BI116" s="30"/>
      <c r="BJ116" s="25"/>
    </row>
    <row r="117" spans="1:62" ht="15">
      <c r="A117" s="18">
        <v>311030</v>
      </c>
      <c r="B117" s="18" t="str">
        <f>VLOOKUP(C117,Plan1!$A:$XFD,4,FALSE)</f>
        <v>Pouso Alegre</v>
      </c>
      <c r="C117" s="19" t="s">
        <v>130</v>
      </c>
      <c r="D117" s="32">
        <v>0</v>
      </c>
      <c r="E117" s="32">
        <v>0</v>
      </c>
      <c r="F117" s="32">
        <v>0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13"/>
      <c r="BE117" s="15">
        <f t="shared" si="3"/>
        <v>0</v>
      </c>
      <c r="BF117" s="23">
        <v>14396</v>
      </c>
      <c r="BG117" s="20">
        <f t="shared" si="4"/>
        <v>0</v>
      </c>
      <c r="BH117" s="11" t="str">
        <f t="shared" si="5"/>
        <v>Silencioso</v>
      </c>
      <c r="BI117" s="30"/>
      <c r="BJ117" s="25"/>
    </row>
    <row r="118" spans="1:62" ht="15">
      <c r="A118" s="18">
        <v>311040</v>
      </c>
      <c r="B118" s="18" t="str">
        <f>VLOOKUP(C118,Plan1!$A:$XFD,4,FALSE)</f>
        <v>Divinópolis</v>
      </c>
      <c r="C118" s="19" t="s">
        <v>131</v>
      </c>
      <c r="D118" s="32">
        <v>0</v>
      </c>
      <c r="E118" s="32">
        <v>0</v>
      </c>
      <c r="F118" s="32">
        <v>0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  <c r="BI118" s="30"/>
      <c r="BJ118" s="25"/>
    </row>
    <row r="119" spans="1:62" ht="15">
      <c r="A119" s="18">
        <v>311050</v>
      </c>
      <c r="B119" s="18" t="str">
        <f>VLOOKUP(C119,Plan1!$A:$XFD,4,FALSE)</f>
        <v>Pouso Alegre</v>
      </c>
      <c r="C119" s="19" t="s">
        <v>132</v>
      </c>
      <c r="D119" s="32">
        <v>0</v>
      </c>
      <c r="E119" s="32">
        <v>0</v>
      </c>
      <c r="F119" s="32">
        <v>0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13"/>
      <c r="BE119" s="15">
        <f t="shared" si="3"/>
        <v>0</v>
      </c>
      <c r="BF119" s="23">
        <v>21955</v>
      </c>
      <c r="BG119" s="20">
        <f t="shared" si="4"/>
        <v>0</v>
      </c>
      <c r="BH119" s="11" t="str">
        <f t="shared" si="5"/>
        <v>Silencioso</v>
      </c>
      <c r="BI119" s="30"/>
      <c r="BJ119" s="25"/>
    </row>
    <row r="120" spans="1:62" ht="15">
      <c r="A120" s="18">
        <v>311060</v>
      </c>
      <c r="B120" s="18" t="str">
        <f>VLOOKUP(C120,Plan1!$A:$XFD,4,FALSE)</f>
        <v>Pouso Alegre</v>
      </c>
      <c r="C120" s="19" t="s">
        <v>133</v>
      </c>
      <c r="D120" s="32">
        <v>0</v>
      </c>
      <c r="E120" s="32">
        <v>0</v>
      </c>
      <c r="F120" s="32">
        <v>0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13"/>
      <c r="BE120" s="15">
        <f t="shared" si="3"/>
        <v>0</v>
      </c>
      <c r="BF120" s="23">
        <v>28669</v>
      </c>
      <c r="BG120" s="20">
        <f t="shared" si="4"/>
        <v>0</v>
      </c>
      <c r="BH120" s="11" t="str">
        <f t="shared" si="5"/>
        <v>Silencioso</v>
      </c>
      <c r="BI120" s="30"/>
      <c r="BJ120" s="25"/>
    </row>
    <row r="121" spans="1:62" ht="15">
      <c r="A121" s="18">
        <v>311070</v>
      </c>
      <c r="B121" s="18" t="str">
        <f>VLOOKUP(C121,Plan1!$A:$XFD,4,FALSE)</f>
        <v>Varginha</v>
      </c>
      <c r="C121" s="19" t="s">
        <v>134</v>
      </c>
      <c r="D121" s="32">
        <v>0</v>
      </c>
      <c r="E121" s="32">
        <v>0</v>
      </c>
      <c r="F121" s="32">
        <v>0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13"/>
      <c r="BE121" s="15">
        <f t="shared" si="3"/>
        <v>0</v>
      </c>
      <c r="BF121" s="23">
        <v>13026</v>
      </c>
      <c r="BG121" s="20">
        <f t="shared" si="4"/>
        <v>0</v>
      </c>
      <c r="BH121" s="11" t="str">
        <f t="shared" si="5"/>
        <v>Silencioso</v>
      </c>
      <c r="BI121" s="30"/>
      <c r="BJ121" s="25"/>
    </row>
    <row r="122" spans="1:62" ht="15">
      <c r="A122" s="18">
        <v>311080</v>
      </c>
      <c r="B122" s="18" t="str">
        <f>VLOOKUP(C122,Plan1!$A:$XFD,4,FALSE)</f>
        <v>Teófilo Otoni</v>
      </c>
      <c r="C122" s="19" t="s">
        <v>135</v>
      </c>
      <c r="D122" s="32">
        <v>1</v>
      </c>
      <c r="E122" s="32">
        <v>0</v>
      </c>
      <c r="F122" s="32">
        <v>0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13"/>
      <c r="BE122" s="15">
        <f t="shared" si="3"/>
        <v>1</v>
      </c>
      <c r="BF122" s="23">
        <v>3733</v>
      </c>
      <c r="BG122" s="20">
        <f t="shared" si="4"/>
        <v>26.788106080900082</v>
      </c>
      <c r="BH122" s="11" t="str">
        <f t="shared" si="5"/>
        <v>Baixa</v>
      </c>
      <c r="BI122" s="30"/>
      <c r="BJ122" s="25"/>
    </row>
    <row r="123" spans="1:62" ht="15">
      <c r="A123" s="18">
        <v>311090</v>
      </c>
      <c r="B123" s="18" t="str">
        <f>VLOOKUP(C123,Plan1!$A:$XFD,4,FALSE)</f>
        <v>Varginha</v>
      </c>
      <c r="C123" s="19" t="s">
        <v>136</v>
      </c>
      <c r="D123" s="32">
        <v>1</v>
      </c>
      <c r="E123" s="32">
        <v>0</v>
      </c>
      <c r="F123" s="32">
        <v>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13"/>
      <c r="BE123" s="15">
        <f t="shared" si="3"/>
        <v>1</v>
      </c>
      <c r="BF123" s="23">
        <v>16431</v>
      </c>
      <c r="BG123" s="20">
        <f t="shared" si="4"/>
        <v>6.086056843770921</v>
      </c>
      <c r="BH123" s="11" t="str">
        <f t="shared" si="5"/>
        <v>Baixa</v>
      </c>
      <c r="BI123" s="30"/>
      <c r="BJ123" s="25"/>
    </row>
    <row r="124" spans="1:62" ht="15">
      <c r="A124" s="18">
        <v>311100</v>
      </c>
      <c r="B124" s="18" t="str">
        <f>VLOOKUP(C124,Plan1!$A:$XFD,4,FALSE)</f>
        <v>Alfenas</v>
      </c>
      <c r="C124" s="19" t="s">
        <v>137</v>
      </c>
      <c r="D124" s="32">
        <v>0</v>
      </c>
      <c r="E124" s="32">
        <v>0</v>
      </c>
      <c r="F124" s="32">
        <v>0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  <c r="BI124" s="30"/>
      <c r="BJ124" s="25"/>
    </row>
    <row r="125" spans="1:62" ht="15">
      <c r="A125" s="18">
        <v>311110</v>
      </c>
      <c r="B125" s="18" t="str">
        <f>VLOOKUP(C125,Plan1!$A:$XFD,4,FALSE)</f>
        <v>Ituiutaba</v>
      </c>
      <c r="C125" s="19" t="s">
        <v>138</v>
      </c>
      <c r="D125" s="32">
        <v>1</v>
      </c>
      <c r="E125" s="32">
        <v>0</v>
      </c>
      <c r="F125" s="32">
        <v>0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13"/>
      <c r="BE125" s="15">
        <f t="shared" si="3"/>
        <v>1</v>
      </c>
      <c r="BF125" s="23">
        <v>20022</v>
      </c>
      <c r="BG125" s="20">
        <f t="shared" si="4"/>
        <v>4.994506043352312</v>
      </c>
      <c r="BH125" s="11" t="str">
        <f t="shared" si="5"/>
        <v>Baixa</v>
      </c>
      <c r="BI125" s="30"/>
      <c r="BJ125" s="25"/>
    </row>
    <row r="126" spans="1:62" ht="15">
      <c r="A126" s="18">
        <v>311115</v>
      </c>
      <c r="B126" s="18" t="str">
        <f>VLOOKUP(C126,Plan1!$A:$XFD,4,FALSE)</f>
        <v>Januária</v>
      </c>
      <c r="C126" s="19" t="s">
        <v>139</v>
      </c>
      <c r="D126" s="32">
        <v>0</v>
      </c>
      <c r="E126" s="32">
        <v>0</v>
      </c>
      <c r="F126" s="32">
        <v>0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13"/>
      <c r="BE126" s="15">
        <f t="shared" si="3"/>
        <v>0</v>
      </c>
      <c r="BF126" s="23">
        <v>3843</v>
      </c>
      <c r="BG126" s="20">
        <f t="shared" si="4"/>
        <v>0</v>
      </c>
      <c r="BH126" s="11" t="str">
        <f t="shared" si="5"/>
        <v>Silencioso</v>
      </c>
      <c r="BI126" s="30"/>
      <c r="BJ126" s="25"/>
    </row>
    <row r="127" spans="1:62" ht="15">
      <c r="A127" s="18">
        <v>311120</v>
      </c>
      <c r="B127" s="18" t="str">
        <f>VLOOKUP(C127,Plan1!$A:$XFD,4,FALSE)</f>
        <v>Divinópolis</v>
      </c>
      <c r="C127" s="19" t="s">
        <v>140</v>
      </c>
      <c r="D127" s="32">
        <v>2</v>
      </c>
      <c r="E127" s="32">
        <v>0</v>
      </c>
      <c r="F127" s="32">
        <v>0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13"/>
      <c r="BE127" s="15">
        <f t="shared" si="3"/>
        <v>2</v>
      </c>
      <c r="BF127" s="23">
        <v>54076</v>
      </c>
      <c r="BG127" s="20">
        <f t="shared" si="4"/>
        <v>3.6984984096456843</v>
      </c>
      <c r="BH127" s="11" t="str">
        <f t="shared" si="5"/>
        <v>Baixa</v>
      </c>
      <c r="BI127" s="30"/>
      <c r="BJ127" s="25"/>
    </row>
    <row r="128" spans="1:62" ht="15">
      <c r="A128" s="18">
        <v>311130</v>
      </c>
      <c r="B128" s="18" t="str">
        <f>VLOOKUP(C128,Plan1!$A:$XFD,4,FALSE)</f>
        <v>Alfenas</v>
      </c>
      <c r="C128" s="19" t="s">
        <v>141</v>
      </c>
      <c r="D128" s="32">
        <v>0</v>
      </c>
      <c r="E128" s="32">
        <v>0</v>
      </c>
      <c r="F128" s="32">
        <v>0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13"/>
      <c r="BE128" s="15">
        <f t="shared" si="3"/>
        <v>0</v>
      </c>
      <c r="BF128" s="23">
        <v>11856</v>
      </c>
      <c r="BG128" s="20">
        <f t="shared" si="4"/>
        <v>0</v>
      </c>
      <c r="BH128" s="11" t="str">
        <f t="shared" si="5"/>
        <v>Silencioso</v>
      </c>
      <c r="BI128" s="30"/>
      <c r="BJ128" s="25"/>
    </row>
    <row r="129" spans="1:62" ht="15">
      <c r="A129" s="18">
        <v>311140</v>
      </c>
      <c r="B129" s="18" t="str">
        <f>VLOOKUP(C129,Plan1!$A:$XFD,4,FALSE)</f>
        <v>Uberaba</v>
      </c>
      <c r="C129" s="19" t="s">
        <v>142</v>
      </c>
      <c r="D129" s="32">
        <v>1</v>
      </c>
      <c r="E129" s="32">
        <v>0</v>
      </c>
      <c r="F129" s="32">
        <v>0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13"/>
      <c r="BE129" s="15">
        <f t="shared" si="3"/>
        <v>1</v>
      </c>
      <c r="BF129" s="23">
        <v>7675</v>
      </c>
      <c r="BG129" s="20">
        <f t="shared" si="4"/>
        <v>13.02931596091205</v>
      </c>
      <c r="BH129" s="11" t="str">
        <f t="shared" si="5"/>
        <v>Baixa</v>
      </c>
      <c r="BI129" s="30"/>
      <c r="BJ129" s="25"/>
    </row>
    <row r="130" spans="1:62" ht="15">
      <c r="A130" s="18">
        <v>311150</v>
      </c>
      <c r="B130" s="18" t="str">
        <f>VLOOKUP(C130,Plan1!$A:$XFD,4,FALSE)</f>
        <v>Uberaba</v>
      </c>
      <c r="C130" s="19" t="s">
        <v>143</v>
      </c>
      <c r="D130" s="32">
        <v>0</v>
      </c>
      <c r="E130" s="32">
        <v>1</v>
      </c>
      <c r="F130" s="32">
        <v>0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13"/>
      <c r="BE130" s="15">
        <f t="shared" si="3"/>
        <v>1</v>
      </c>
      <c r="BF130" s="23">
        <v>15186</v>
      </c>
      <c r="BG130" s="20">
        <f t="shared" si="4"/>
        <v>6.5850125115237725</v>
      </c>
      <c r="BH130" s="11" t="str">
        <f t="shared" si="5"/>
        <v>Baixa</v>
      </c>
      <c r="BI130" s="30"/>
      <c r="BJ130" s="25"/>
    </row>
    <row r="131" spans="1:62" ht="15">
      <c r="A131" s="18">
        <v>311160</v>
      </c>
      <c r="B131" s="18" t="str">
        <f>VLOOKUP(C131,Plan1!$A:$XFD,4,FALSE)</f>
        <v>Alfenas</v>
      </c>
      <c r="C131" s="19" t="s">
        <v>144</v>
      </c>
      <c r="D131" s="32">
        <v>0</v>
      </c>
      <c r="E131" s="32">
        <v>1</v>
      </c>
      <c r="F131" s="32">
        <v>0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13"/>
      <c r="BE131" s="15">
        <f t="shared" si="3"/>
        <v>1</v>
      </c>
      <c r="BF131" s="23">
        <v>28879</v>
      </c>
      <c r="BG131" s="20">
        <f t="shared" si="4"/>
        <v>3.4627237785241873</v>
      </c>
      <c r="BH131" s="11" t="str">
        <f t="shared" si="5"/>
        <v>Baixa</v>
      </c>
      <c r="BI131" s="30"/>
      <c r="BJ131" s="25"/>
    </row>
    <row r="132" spans="1:62" ht="15">
      <c r="A132" s="18">
        <v>311190</v>
      </c>
      <c r="B132" s="18" t="str">
        <f>VLOOKUP(C132,Plan1!$A:$XFD,4,FALSE)</f>
        <v>Divinópolis</v>
      </c>
      <c r="C132" s="19" t="s">
        <v>145</v>
      </c>
      <c r="D132" s="32">
        <v>0</v>
      </c>
      <c r="E132" s="32">
        <v>0</v>
      </c>
      <c r="F132" s="32">
        <v>0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13"/>
      <c r="BE132" s="15">
        <f t="shared" si="3"/>
        <v>0</v>
      </c>
      <c r="BF132" s="23">
        <v>5737</v>
      </c>
      <c r="BG132" s="20">
        <f t="shared" si="4"/>
        <v>0</v>
      </c>
      <c r="BH132" s="11" t="str">
        <f t="shared" si="5"/>
        <v>Silencioso</v>
      </c>
      <c r="BI132" s="30"/>
      <c r="BJ132" s="25"/>
    </row>
    <row r="133" spans="1:62" ht="15">
      <c r="A133" s="18">
        <v>311170</v>
      </c>
      <c r="B133" s="18" t="str">
        <f>VLOOKUP(C133,Plan1!$A:$XFD,4,FALSE)</f>
        <v>Ponte Nova</v>
      </c>
      <c r="C133" s="19" t="s">
        <v>146</v>
      </c>
      <c r="D133" s="32">
        <v>0</v>
      </c>
      <c r="E133" s="32">
        <v>0</v>
      </c>
      <c r="F133" s="32">
        <v>0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30"/>
      <c r="BJ133" s="25"/>
    </row>
    <row r="134" spans="1:62" ht="15">
      <c r="A134" s="18">
        <v>311180</v>
      </c>
      <c r="B134" s="18" t="str">
        <f>VLOOKUP(C134,Plan1!$A:$XFD,4,FALSE)</f>
        <v>Ituiutaba</v>
      </c>
      <c r="C134" s="19" t="s">
        <v>147</v>
      </c>
      <c r="D134" s="32">
        <v>0</v>
      </c>
      <c r="E134" s="32">
        <v>0</v>
      </c>
      <c r="F134" s="32">
        <v>0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13"/>
      <c r="BE134" s="15">
        <f t="shared" si="6"/>
        <v>0</v>
      </c>
      <c r="BF134" s="23">
        <v>12005</v>
      </c>
      <c r="BG134" s="20">
        <f t="shared" si="7"/>
        <v>0</v>
      </c>
      <c r="BH134" s="11" t="str">
        <f t="shared" si="8"/>
        <v>Silencioso</v>
      </c>
      <c r="BI134" s="30"/>
      <c r="BJ134" s="25"/>
    </row>
    <row r="135" spans="1:62" ht="15">
      <c r="A135" s="18">
        <v>311200</v>
      </c>
      <c r="B135" s="18" t="str">
        <f>VLOOKUP(C135,Plan1!$A:$XFD,4,FALSE)</f>
        <v>Divinópolis</v>
      </c>
      <c r="C135" s="19" t="s">
        <v>148</v>
      </c>
      <c r="D135" s="32">
        <v>0</v>
      </c>
      <c r="E135" s="32">
        <v>0</v>
      </c>
      <c r="F135" s="32">
        <v>0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13"/>
      <c r="BE135" s="15">
        <f t="shared" si="6"/>
        <v>0</v>
      </c>
      <c r="BF135" s="23">
        <v>15108</v>
      </c>
      <c r="BG135" s="20">
        <f t="shared" si="7"/>
        <v>0</v>
      </c>
      <c r="BH135" s="11" t="str">
        <f t="shared" si="8"/>
        <v>Silencioso</v>
      </c>
      <c r="BI135" s="30"/>
      <c r="BJ135" s="25"/>
    </row>
    <row r="136" spans="1:62" ht="15">
      <c r="A136" s="18">
        <v>311205</v>
      </c>
      <c r="B136" s="18" t="str">
        <f>VLOOKUP(C136,Plan1!$A:$XFD,4,FALSE)</f>
        <v>Governador Valadares</v>
      </c>
      <c r="C136" s="19" t="s">
        <v>149</v>
      </c>
      <c r="D136" s="32">
        <v>0</v>
      </c>
      <c r="E136" s="32">
        <v>0</v>
      </c>
      <c r="F136" s="32">
        <v>0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13"/>
      <c r="BE136" s="15">
        <f t="shared" si="6"/>
        <v>0</v>
      </c>
      <c r="BF136" s="23">
        <v>4464</v>
      </c>
      <c r="BG136" s="20">
        <f t="shared" si="7"/>
        <v>0</v>
      </c>
      <c r="BH136" s="11" t="str">
        <f t="shared" si="8"/>
        <v>Silencioso</v>
      </c>
      <c r="BI136" s="30"/>
      <c r="BJ136" s="25"/>
    </row>
    <row r="137" spans="1:62" ht="15">
      <c r="A137" s="18">
        <v>311210</v>
      </c>
      <c r="B137" s="18" t="str">
        <f>VLOOKUP(C137,Plan1!$A:$XFD,4,FALSE)</f>
        <v>Manhumirim</v>
      </c>
      <c r="C137" s="19" t="s">
        <v>150</v>
      </c>
      <c r="D137" s="32">
        <v>0</v>
      </c>
      <c r="E137" s="32">
        <v>0</v>
      </c>
      <c r="F137" s="32">
        <v>0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  <c r="BI137" s="30"/>
      <c r="BJ137" s="25"/>
    </row>
    <row r="138" spans="1:62" ht="15">
      <c r="A138" s="18">
        <v>311220</v>
      </c>
      <c r="B138" s="18" t="str">
        <f>VLOOKUP(C138,Plan1!$A:$XFD,4,FALSE)</f>
        <v>Barbacena</v>
      </c>
      <c r="C138" s="19" t="s">
        <v>151</v>
      </c>
      <c r="D138" s="32">
        <v>0</v>
      </c>
      <c r="E138" s="32">
        <v>0</v>
      </c>
      <c r="F138" s="32">
        <v>0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  <c r="BI138" s="30"/>
      <c r="BJ138" s="25"/>
    </row>
    <row r="139" spans="1:62" ht="15">
      <c r="A139" s="18">
        <v>311230</v>
      </c>
      <c r="B139" s="18" t="str">
        <f>VLOOKUP(C139,Plan1!$A:$XFD,4,FALSE)</f>
        <v>Diamantina</v>
      </c>
      <c r="C139" s="19" t="s">
        <v>152</v>
      </c>
      <c r="D139" s="32">
        <v>0</v>
      </c>
      <c r="E139" s="32">
        <v>0</v>
      </c>
      <c r="F139" s="32">
        <v>0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13"/>
      <c r="BE139" s="15">
        <f t="shared" si="6"/>
        <v>0</v>
      </c>
      <c r="BF139" s="23">
        <v>37330</v>
      </c>
      <c r="BG139" s="20">
        <f t="shared" si="7"/>
        <v>0</v>
      </c>
      <c r="BH139" s="11" t="str">
        <f t="shared" si="8"/>
        <v>Silencioso</v>
      </c>
      <c r="BI139" s="30"/>
      <c r="BJ139" s="25"/>
    </row>
    <row r="140" spans="1:62" ht="15">
      <c r="A140" s="18">
        <v>311240</v>
      </c>
      <c r="B140" s="18" t="str">
        <f>VLOOKUP(C140,Plan1!$A:$XFD,4,FALSE)</f>
        <v>Passos</v>
      </c>
      <c r="C140" s="19" t="s">
        <v>153</v>
      </c>
      <c r="D140" s="32">
        <v>0</v>
      </c>
      <c r="E140" s="32">
        <v>0</v>
      </c>
      <c r="F140" s="32"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13"/>
      <c r="BE140" s="15">
        <f t="shared" si="6"/>
        <v>0</v>
      </c>
      <c r="BF140" s="23">
        <v>7185</v>
      </c>
      <c r="BG140" s="20">
        <f t="shared" si="7"/>
        <v>0</v>
      </c>
      <c r="BH140" s="11" t="str">
        <f t="shared" si="8"/>
        <v>Silencioso</v>
      </c>
      <c r="BI140" s="30"/>
      <c r="BJ140" s="25"/>
    </row>
    <row r="141" spans="1:62" ht="15">
      <c r="A141" s="18">
        <v>311250</v>
      </c>
      <c r="B141" s="18" t="str">
        <f>VLOOKUP(C141,Plan1!$A:$XFD,4,FALSE)</f>
        <v>Sete Lagoas</v>
      </c>
      <c r="C141" s="19" t="s">
        <v>154</v>
      </c>
      <c r="D141" s="32">
        <v>0</v>
      </c>
      <c r="E141" s="32">
        <v>1</v>
      </c>
      <c r="F141" s="32">
        <v>0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13"/>
      <c r="BE141" s="15">
        <f t="shared" si="6"/>
        <v>1</v>
      </c>
      <c r="BF141" s="23">
        <v>9537</v>
      </c>
      <c r="BG141" s="20">
        <f t="shared" si="7"/>
        <v>10.485477613505296</v>
      </c>
      <c r="BH141" s="11" t="str">
        <f t="shared" si="8"/>
        <v>Baixa</v>
      </c>
      <c r="BI141" s="30"/>
      <c r="BJ141" s="25"/>
    </row>
    <row r="142" spans="1:62" ht="15">
      <c r="A142" s="18">
        <v>311260</v>
      </c>
      <c r="B142" s="18" t="str">
        <f>VLOOKUP(C142,Plan1!$A:$XFD,4,FALSE)</f>
        <v>Ituiutaba</v>
      </c>
      <c r="C142" s="19" t="s">
        <v>155</v>
      </c>
      <c r="D142" s="32">
        <v>1</v>
      </c>
      <c r="E142" s="32">
        <v>0</v>
      </c>
      <c r="F142" s="32">
        <v>0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13"/>
      <c r="BE142" s="15">
        <f t="shared" si="6"/>
        <v>1</v>
      </c>
      <c r="BF142" s="23">
        <v>16112</v>
      </c>
      <c r="BG142" s="20">
        <f t="shared" si="7"/>
        <v>6.206554121151936</v>
      </c>
      <c r="BH142" s="11" t="str">
        <f t="shared" si="8"/>
        <v>Baixa</v>
      </c>
      <c r="BI142" s="30"/>
      <c r="BJ142" s="25"/>
    </row>
    <row r="143" spans="1:62" ht="15">
      <c r="A143" s="18">
        <v>311265</v>
      </c>
      <c r="B143" s="18" t="str">
        <f>VLOOKUP(C143,Plan1!$A:$XFD,4,FALSE)</f>
        <v>Governador Valadares</v>
      </c>
      <c r="C143" s="19" t="s">
        <v>156</v>
      </c>
      <c r="D143" s="32">
        <v>2</v>
      </c>
      <c r="E143" s="32">
        <v>0</v>
      </c>
      <c r="F143" s="32">
        <v>1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13"/>
      <c r="BE143" s="15">
        <f t="shared" si="6"/>
        <v>3</v>
      </c>
      <c r="BF143" s="23">
        <v>5317</v>
      </c>
      <c r="BG143" s="20">
        <f t="shared" si="7"/>
        <v>56.42279480910288</v>
      </c>
      <c r="BH143" s="11" t="str">
        <f t="shared" si="8"/>
        <v>Baixa</v>
      </c>
      <c r="BI143" s="30"/>
      <c r="BJ143" s="25"/>
    </row>
    <row r="144" spans="1:62" ht="15">
      <c r="A144" s="18">
        <v>311270</v>
      </c>
      <c r="B144" s="18" t="str">
        <f>VLOOKUP(C144,Plan1!$A:$XFD,4,FALSE)</f>
        <v>Montes Claros</v>
      </c>
      <c r="C144" s="19" t="s">
        <v>157</v>
      </c>
      <c r="D144" s="32">
        <v>0</v>
      </c>
      <c r="E144" s="32">
        <v>0</v>
      </c>
      <c r="F144" s="32">
        <v>0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13"/>
      <c r="BE144" s="15">
        <f t="shared" si="6"/>
        <v>0</v>
      </c>
      <c r="BF144" s="23">
        <v>15074</v>
      </c>
      <c r="BG144" s="20">
        <f t="shared" si="7"/>
        <v>0</v>
      </c>
      <c r="BH144" s="11" t="str">
        <f t="shared" si="8"/>
        <v>Silencioso</v>
      </c>
      <c r="BI144" s="30"/>
      <c r="BJ144" s="25"/>
    </row>
    <row r="145" spans="1:62" ht="15">
      <c r="A145" s="18">
        <v>311280</v>
      </c>
      <c r="B145" s="18" t="str">
        <f>VLOOKUP(C145,Plan1!$A:$XFD,4,FALSE)</f>
        <v>Passos</v>
      </c>
      <c r="C145" s="19" t="s">
        <v>158</v>
      </c>
      <c r="D145" s="32">
        <v>0</v>
      </c>
      <c r="E145" s="32">
        <v>0</v>
      </c>
      <c r="F145" s="32">
        <v>0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13"/>
      <c r="BE145" s="15">
        <f t="shared" si="6"/>
        <v>0</v>
      </c>
      <c r="BF145" s="23">
        <v>8612</v>
      </c>
      <c r="BG145" s="20">
        <f t="shared" si="7"/>
        <v>0</v>
      </c>
      <c r="BH145" s="11" t="str">
        <f t="shared" si="8"/>
        <v>Silencioso</v>
      </c>
      <c r="BI145" s="30"/>
      <c r="BJ145" s="25"/>
    </row>
    <row r="146" spans="1:62" ht="15">
      <c r="A146" s="18">
        <v>311290</v>
      </c>
      <c r="B146" s="18" t="str">
        <f>VLOOKUP(C146,Plan1!$A:$XFD,4,FALSE)</f>
        <v>Manhumirim</v>
      </c>
      <c r="C146" s="19" t="s">
        <v>159</v>
      </c>
      <c r="D146" s="32">
        <v>0</v>
      </c>
      <c r="E146" s="32">
        <v>0</v>
      </c>
      <c r="F146" s="32">
        <v>0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  <c r="BI146" s="30"/>
      <c r="BJ146" s="25"/>
    </row>
    <row r="147" spans="1:62" ht="15">
      <c r="A147" s="18">
        <v>311300</v>
      </c>
      <c r="B147" s="18" t="str">
        <f>VLOOKUP(C147,Plan1!$A:$XFD,4,FALSE)</f>
        <v>Teófilo Otoni</v>
      </c>
      <c r="C147" s="19" t="s">
        <v>160</v>
      </c>
      <c r="D147" s="32">
        <v>1</v>
      </c>
      <c r="E147" s="32">
        <v>1</v>
      </c>
      <c r="F147" s="32">
        <v>0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13"/>
      <c r="BE147" s="15">
        <f t="shared" si="6"/>
        <v>2</v>
      </c>
      <c r="BF147" s="23">
        <v>23571</v>
      </c>
      <c r="BG147" s="20">
        <f t="shared" si="7"/>
        <v>8.485002757625896</v>
      </c>
      <c r="BH147" s="11" t="str">
        <f t="shared" si="8"/>
        <v>Baixa</v>
      </c>
      <c r="BI147" s="30"/>
      <c r="BJ147" s="25"/>
    </row>
    <row r="148" spans="1:62" ht="15">
      <c r="A148" s="18">
        <v>311310</v>
      </c>
      <c r="B148" s="18" t="str">
        <f>VLOOKUP(C148,Plan1!$A:$XFD,4,FALSE)</f>
        <v>Barbacena</v>
      </c>
      <c r="C148" s="19" t="s">
        <v>161</v>
      </c>
      <c r="D148" s="32">
        <v>0</v>
      </c>
      <c r="E148" s="32">
        <v>0</v>
      </c>
      <c r="F148" s="32"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  <c r="BI148" s="30"/>
      <c r="BJ148" s="25"/>
    </row>
    <row r="149" spans="1:62" ht="15">
      <c r="A149" s="18">
        <v>311320</v>
      </c>
      <c r="B149" s="18" t="str">
        <f>VLOOKUP(C149,Plan1!$A:$XFD,4,FALSE)</f>
        <v>Barbacena</v>
      </c>
      <c r="C149" s="19" t="s">
        <v>162</v>
      </c>
      <c r="D149" s="32">
        <v>0</v>
      </c>
      <c r="E149" s="32">
        <v>1</v>
      </c>
      <c r="F149" s="32">
        <v>0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13"/>
      <c r="BE149" s="15">
        <f t="shared" si="6"/>
        <v>1</v>
      </c>
      <c r="BF149" s="23">
        <v>25044</v>
      </c>
      <c r="BG149" s="20">
        <f t="shared" si="7"/>
        <v>3.992972368631209</v>
      </c>
      <c r="BH149" s="11" t="str">
        <f t="shared" si="8"/>
        <v>Baixa</v>
      </c>
      <c r="BI149" s="30"/>
      <c r="BJ149" s="25"/>
    </row>
    <row r="150" spans="1:62" ht="15">
      <c r="A150" s="18">
        <v>311330</v>
      </c>
      <c r="B150" s="18" t="str">
        <f>VLOOKUP(C150,Plan1!$A:$XFD,4,FALSE)</f>
        <v>Manhumirim</v>
      </c>
      <c r="C150" s="19" t="s">
        <v>163</v>
      </c>
      <c r="D150" s="32">
        <v>0</v>
      </c>
      <c r="E150" s="32">
        <v>0</v>
      </c>
      <c r="F150" s="32">
        <v>0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13"/>
      <c r="BE150" s="15">
        <f t="shared" si="6"/>
        <v>0</v>
      </c>
      <c r="BF150" s="23">
        <v>33463</v>
      </c>
      <c r="BG150" s="20">
        <f t="shared" si="7"/>
        <v>0</v>
      </c>
      <c r="BH150" s="11" t="str">
        <f t="shared" si="8"/>
        <v>Silencioso</v>
      </c>
      <c r="BI150" s="30"/>
      <c r="BJ150" s="25"/>
    </row>
    <row r="151" spans="1:62" ht="15">
      <c r="A151" s="18">
        <v>311340</v>
      </c>
      <c r="B151" s="18" t="str">
        <f>VLOOKUP(C151,Plan1!$A:$XFD,4,FALSE)</f>
        <v>Coronel Fabriciano</v>
      </c>
      <c r="C151" s="19" t="s">
        <v>164</v>
      </c>
      <c r="D151" s="32">
        <v>2</v>
      </c>
      <c r="E151" s="32">
        <v>4</v>
      </c>
      <c r="F151" s="32">
        <v>0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13"/>
      <c r="BE151" s="15">
        <f t="shared" si="6"/>
        <v>6</v>
      </c>
      <c r="BF151" s="23">
        <v>90782</v>
      </c>
      <c r="BG151" s="20">
        <f t="shared" si="7"/>
        <v>6.60923971712454</v>
      </c>
      <c r="BH151" s="11" t="str">
        <f t="shared" si="8"/>
        <v>Baixa</v>
      </c>
      <c r="BI151" s="30"/>
      <c r="BJ151" s="25"/>
    </row>
    <row r="152" spans="1:62" ht="15">
      <c r="A152" s="18">
        <v>311350</v>
      </c>
      <c r="B152" s="18" t="str">
        <f>VLOOKUP(C152,Plan1!$A:$XFD,4,FALSE)</f>
        <v>Diamantina</v>
      </c>
      <c r="C152" s="19" t="s">
        <v>165</v>
      </c>
      <c r="D152" s="32">
        <v>0</v>
      </c>
      <c r="E152" s="32">
        <v>0</v>
      </c>
      <c r="F152" s="32">
        <v>0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  <c r="BI152" s="30"/>
      <c r="BJ152" s="25"/>
    </row>
    <row r="153" spans="1:62" ht="15">
      <c r="A153" s="18">
        <v>311360</v>
      </c>
      <c r="B153" s="18" t="str">
        <f>VLOOKUP(C153,Plan1!$A:$XFD,4,FALSE)</f>
        <v>Pouso Alegre</v>
      </c>
      <c r="C153" s="19" t="s">
        <v>166</v>
      </c>
      <c r="D153" s="32">
        <v>0</v>
      </c>
      <c r="E153" s="32">
        <v>0</v>
      </c>
      <c r="F153" s="32">
        <v>0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  <c r="BI153" s="30"/>
      <c r="BJ153" s="25"/>
    </row>
    <row r="154" spans="1:62" ht="15">
      <c r="A154" s="18">
        <v>311370</v>
      </c>
      <c r="B154" s="18" t="str">
        <f>VLOOKUP(C154,Plan1!$A:$XFD,4,FALSE)</f>
        <v>Teófilo Otoni</v>
      </c>
      <c r="C154" s="19" t="s">
        <v>167</v>
      </c>
      <c r="D154" s="32">
        <v>0</v>
      </c>
      <c r="E154" s="32">
        <v>0</v>
      </c>
      <c r="F154" s="32">
        <v>0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13"/>
      <c r="BE154" s="15">
        <f t="shared" si="6"/>
        <v>0</v>
      </c>
      <c r="BF154" s="23">
        <v>19971</v>
      </c>
      <c r="BG154" s="20">
        <f t="shared" si="7"/>
        <v>0</v>
      </c>
      <c r="BH154" s="11" t="str">
        <f t="shared" si="8"/>
        <v>Silencioso</v>
      </c>
      <c r="BI154" s="30"/>
      <c r="BJ154" s="25"/>
    </row>
    <row r="155" spans="1:62" ht="15">
      <c r="A155" s="18">
        <v>311380</v>
      </c>
      <c r="B155" s="18" t="str">
        <f>VLOOKUP(C155,Plan1!$A:$XFD,4,FALSE)</f>
        <v>Itabira</v>
      </c>
      <c r="C155" s="19" t="s">
        <v>168</v>
      </c>
      <c r="D155" s="32">
        <v>0</v>
      </c>
      <c r="E155" s="32">
        <v>0</v>
      </c>
      <c r="F155" s="32">
        <v>0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13"/>
      <c r="BE155" s="15">
        <f t="shared" si="6"/>
        <v>0</v>
      </c>
      <c r="BF155" s="23">
        <v>2600</v>
      </c>
      <c r="BG155" s="20">
        <f t="shared" si="7"/>
        <v>0</v>
      </c>
      <c r="BH155" s="11" t="str">
        <f t="shared" si="8"/>
        <v>Silencioso</v>
      </c>
      <c r="BI155" s="30"/>
      <c r="BJ155" s="25"/>
    </row>
    <row r="156" spans="1:62" ht="15">
      <c r="A156" s="18">
        <v>311390</v>
      </c>
      <c r="B156" s="18" t="str">
        <f>VLOOKUP(C156,Plan1!$A:$XFD,4,FALSE)</f>
        <v>Varginha</v>
      </c>
      <c r="C156" s="19" t="s">
        <v>169</v>
      </c>
      <c r="D156" s="32">
        <v>0</v>
      </c>
      <c r="E156" s="32">
        <v>0</v>
      </c>
      <c r="F156" s="32">
        <v>0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13"/>
      <c r="BE156" s="15">
        <f t="shared" si="6"/>
        <v>0</v>
      </c>
      <c r="BF156" s="23">
        <v>12302</v>
      </c>
      <c r="BG156" s="20">
        <f t="shared" si="7"/>
        <v>0</v>
      </c>
      <c r="BH156" s="11" t="str">
        <f t="shared" si="8"/>
        <v>Silencioso</v>
      </c>
      <c r="BI156" s="30"/>
      <c r="BJ156" s="25"/>
    </row>
    <row r="157" spans="1:62" ht="15">
      <c r="A157" s="18">
        <v>311400</v>
      </c>
      <c r="B157" s="18" t="str">
        <f>VLOOKUP(C157,Plan1!$A:$XFD,4,FALSE)</f>
        <v>Divinópolis</v>
      </c>
      <c r="C157" s="19" t="s">
        <v>170</v>
      </c>
      <c r="D157" s="32">
        <v>0</v>
      </c>
      <c r="E157" s="32">
        <v>0</v>
      </c>
      <c r="F157" s="32">
        <v>0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13"/>
      <c r="BE157" s="15">
        <f t="shared" si="6"/>
        <v>0</v>
      </c>
      <c r="BF157" s="23">
        <v>11475</v>
      </c>
      <c r="BG157" s="20">
        <f t="shared" si="7"/>
        <v>0</v>
      </c>
      <c r="BH157" s="11" t="str">
        <f t="shared" si="8"/>
        <v>Silencioso</v>
      </c>
      <c r="BI157" s="30"/>
      <c r="BJ157" s="25"/>
    </row>
    <row r="158" spans="1:62" ht="15">
      <c r="A158" s="18">
        <v>311410</v>
      </c>
      <c r="B158" s="18" t="str">
        <f>VLOOKUP(C158,Plan1!$A:$XFD,4,FALSE)</f>
        <v>Varginha</v>
      </c>
      <c r="C158" s="19" t="s">
        <v>171</v>
      </c>
      <c r="D158" s="32">
        <v>0</v>
      </c>
      <c r="E158" s="32">
        <v>0</v>
      </c>
      <c r="F158" s="32">
        <v>0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13"/>
      <c r="BE158" s="15">
        <f t="shared" si="6"/>
        <v>0</v>
      </c>
      <c r="BF158" s="23">
        <v>14645</v>
      </c>
      <c r="BG158" s="20">
        <f t="shared" si="7"/>
        <v>0</v>
      </c>
      <c r="BH158" s="11" t="str">
        <f t="shared" si="8"/>
        <v>Silencioso</v>
      </c>
      <c r="BI158" s="30"/>
      <c r="BJ158" s="25"/>
    </row>
    <row r="159" spans="1:62" ht="15">
      <c r="A159" s="18">
        <v>311420</v>
      </c>
      <c r="B159" s="18" t="str">
        <f>VLOOKUP(C159,Plan1!$A:$XFD,4,FALSE)</f>
        <v>Divinópolis</v>
      </c>
      <c r="C159" s="19" t="s">
        <v>172</v>
      </c>
      <c r="D159" s="32">
        <v>0</v>
      </c>
      <c r="E159" s="32">
        <v>1</v>
      </c>
      <c r="F159" s="32">
        <v>0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13"/>
      <c r="BE159" s="15">
        <f t="shared" si="6"/>
        <v>1</v>
      </c>
      <c r="BF159" s="23">
        <v>21735</v>
      </c>
      <c r="BG159" s="20">
        <f t="shared" si="7"/>
        <v>4.6008741660915575</v>
      </c>
      <c r="BH159" s="11" t="str">
        <f t="shared" si="8"/>
        <v>Baixa</v>
      </c>
      <c r="BI159" s="30"/>
      <c r="BJ159" s="25"/>
    </row>
    <row r="160" spans="1:62" ht="15">
      <c r="A160" s="18">
        <v>311430</v>
      </c>
      <c r="B160" s="18" t="str">
        <f>VLOOKUP(C160,Plan1!$A:$XFD,4,FALSE)</f>
        <v>Patos de Minas</v>
      </c>
      <c r="C160" s="19" t="s">
        <v>173</v>
      </c>
      <c r="D160" s="32">
        <v>0</v>
      </c>
      <c r="E160" s="32">
        <v>0</v>
      </c>
      <c r="F160" s="32"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13"/>
      <c r="BE160" s="15">
        <f t="shared" si="6"/>
        <v>0</v>
      </c>
      <c r="BF160" s="23">
        <v>30782</v>
      </c>
      <c r="BG160" s="20">
        <f t="shared" si="7"/>
        <v>0</v>
      </c>
      <c r="BH160" s="11" t="str">
        <f t="shared" si="8"/>
        <v>Silencioso</v>
      </c>
      <c r="BI160" s="30"/>
      <c r="BJ160" s="25"/>
    </row>
    <row r="161" spans="1:62" ht="15">
      <c r="A161" s="18">
        <v>311440</v>
      </c>
      <c r="B161" s="18" t="str">
        <f>VLOOKUP(C161,Plan1!$A:$XFD,4,FALSE)</f>
        <v>Alfenas</v>
      </c>
      <c r="C161" s="19" t="s">
        <v>174</v>
      </c>
      <c r="D161" s="32">
        <v>0</v>
      </c>
      <c r="E161" s="32">
        <v>0</v>
      </c>
      <c r="F161" s="32">
        <v>0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13"/>
      <c r="BE161" s="15">
        <f t="shared" si="6"/>
        <v>0</v>
      </c>
      <c r="BF161" s="23">
        <v>21338</v>
      </c>
      <c r="BG161" s="20">
        <f t="shared" si="7"/>
        <v>0</v>
      </c>
      <c r="BH161" s="11" t="str">
        <f t="shared" si="8"/>
        <v>Silencioso</v>
      </c>
      <c r="BI161" s="30"/>
      <c r="BJ161" s="25"/>
    </row>
    <row r="162" spans="1:62" ht="15">
      <c r="A162" s="18">
        <v>311450</v>
      </c>
      <c r="B162" s="18" t="str">
        <f>VLOOKUP(C162,Plan1!$A:$XFD,4,FALSE)</f>
        <v>Divinópolis</v>
      </c>
      <c r="C162" s="19" t="s">
        <v>175</v>
      </c>
      <c r="D162" s="32">
        <v>0</v>
      </c>
      <c r="E162" s="32">
        <v>1</v>
      </c>
      <c r="F162" s="32">
        <v>0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13"/>
      <c r="BE162" s="15">
        <f t="shared" si="6"/>
        <v>1</v>
      </c>
      <c r="BF162" s="23">
        <v>18619</v>
      </c>
      <c r="BG162" s="20">
        <f t="shared" si="7"/>
        <v>5.370857725978839</v>
      </c>
      <c r="BH162" s="11" t="str">
        <f t="shared" si="8"/>
        <v>Baixa</v>
      </c>
      <c r="BI162" s="30"/>
      <c r="BJ162" s="25"/>
    </row>
    <row r="163" spans="1:62" ht="15">
      <c r="A163" s="18">
        <v>311455</v>
      </c>
      <c r="B163" s="18" t="str">
        <f>VLOOKUP(C163,Plan1!$A:$XFD,4,FALSE)</f>
        <v>Uberaba</v>
      </c>
      <c r="C163" s="19" t="s">
        <v>176</v>
      </c>
      <c r="D163" s="32">
        <v>0</v>
      </c>
      <c r="E163" s="32">
        <v>0</v>
      </c>
      <c r="F163" s="32">
        <v>0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13"/>
      <c r="BE163" s="15">
        <f t="shared" si="6"/>
        <v>0</v>
      </c>
      <c r="BF163" s="23">
        <v>9985</v>
      </c>
      <c r="BG163" s="20">
        <f t="shared" si="7"/>
        <v>0</v>
      </c>
      <c r="BH163" s="11" t="str">
        <f t="shared" si="8"/>
        <v>Silencioso</v>
      </c>
      <c r="BI163" s="30"/>
      <c r="BJ163" s="25"/>
    </row>
    <row r="164" spans="1:62" ht="15">
      <c r="A164" s="18">
        <v>311460</v>
      </c>
      <c r="B164" s="18" t="str">
        <f>VLOOKUP(C164,Plan1!$A:$XFD,4,FALSE)</f>
        <v>Varginha</v>
      </c>
      <c r="C164" s="19" t="s">
        <v>177</v>
      </c>
      <c r="D164" s="32">
        <v>0</v>
      </c>
      <c r="E164" s="32">
        <v>0</v>
      </c>
      <c r="F164" s="32">
        <v>0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  <c r="BI164" s="30"/>
      <c r="BJ164" s="25"/>
    </row>
    <row r="165" spans="1:62" ht="15">
      <c r="A165" s="18">
        <v>311470</v>
      </c>
      <c r="B165" s="18" t="str">
        <f>VLOOKUP(C165,Plan1!$A:$XFD,4,FALSE)</f>
        <v>Alfenas</v>
      </c>
      <c r="C165" s="19" t="s">
        <v>178</v>
      </c>
      <c r="D165" s="32">
        <v>0</v>
      </c>
      <c r="E165" s="32">
        <v>0</v>
      </c>
      <c r="F165" s="32">
        <v>0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  <c r="BI165" s="30"/>
      <c r="BJ165" s="25"/>
    </row>
    <row r="166" spans="1:62" ht="15">
      <c r="A166" s="18">
        <v>311480</v>
      </c>
      <c r="B166" s="18" t="str">
        <f>VLOOKUP(C166,Plan1!$A:$XFD,4,FALSE)</f>
        <v>Varginha</v>
      </c>
      <c r="C166" s="19" t="s">
        <v>179</v>
      </c>
      <c r="D166" s="32">
        <v>0</v>
      </c>
      <c r="E166" s="32">
        <v>0</v>
      </c>
      <c r="F166" s="32">
        <v>0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  <c r="BI166" s="30"/>
      <c r="BJ166" s="25"/>
    </row>
    <row r="167" spans="1:62" ht="15">
      <c r="A167" s="18">
        <v>311490</v>
      </c>
      <c r="B167" s="18" t="str">
        <f>VLOOKUP(C167,Plan1!$A:$XFD,4,FALSE)</f>
        <v>Barbacena</v>
      </c>
      <c r="C167" s="19" t="s">
        <v>180</v>
      </c>
      <c r="D167" s="32">
        <v>0</v>
      </c>
      <c r="E167" s="32">
        <v>0</v>
      </c>
      <c r="F167" s="32">
        <v>0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13"/>
      <c r="BE167" s="15">
        <f t="shared" si="6"/>
        <v>0</v>
      </c>
      <c r="BF167" s="23">
        <v>2308</v>
      </c>
      <c r="BG167" s="20">
        <f t="shared" si="7"/>
        <v>0</v>
      </c>
      <c r="BH167" s="11" t="str">
        <f t="shared" si="8"/>
        <v>Silencioso</v>
      </c>
      <c r="BI167" s="30"/>
      <c r="BJ167" s="25"/>
    </row>
    <row r="168" spans="1:62" ht="15">
      <c r="A168" s="18">
        <v>311500</v>
      </c>
      <c r="B168" s="18" t="str">
        <f>VLOOKUP(C168,Plan1!$A:$XFD,4,FALSE)</f>
        <v>Uberlândia</v>
      </c>
      <c r="C168" s="19" t="s">
        <v>181</v>
      </c>
      <c r="D168" s="32">
        <v>0</v>
      </c>
      <c r="E168" s="32">
        <v>0</v>
      </c>
      <c r="F168" s="32">
        <v>0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  <c r="BI168" s="30"/>
      <c r="BJ168" s="25"/>
    </row>
    <row r="169" spans="1:62" ht="15">
      <c r="A169" s="18">
        <v>311510</v>
      </c>
      <c r="B169" s="18" t="str">
        <f>VLOOKUP(C169,Plan1!$A:$XFD,4,FALSE)</f>
        <v>Passos</v>
      </c>
      <c r="C169" s="19" t="s">
        <v>182</v>
      </c>
      <c r="D169" s="32">
        <v>0</v>
      </c>
      <c r="E169" s="32">
        <v>0</v>
      </c>
      <c r="F169" s="32">
        <v>1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13"/>
      <c r="BE169" s="15">
        <f t="shared" si="6"/>
        <v>1</v>
      </c>
      <c r="BF169" s="23">
        <v>18014</v>
      </c>
      <c r="BG169" s="20">
        <f t="shared" si="7"/>
        <v>5.551237926057511</v>
      </c>
      <c r="BH169" s="11" t="str">
        <f t="shared" si="8"/>
        <v>Baixa</v>
      </c>
      <c r="BI169" s="30"/>
      <c r="BJ169" s="25"/>
    </row>
    <row r="170" spans="1:62" ht="15">
      <c r="A170" s="18">
        <v>311530</v>
      </c>
      <c r="B170" s="18" t="str">
        <f>VLOOKUP(C170,Plan1!$A:$XFD,4,FALSE)</f>
        <v>Leopoldina</v>
      </c>
      <c r="C170" s="19" t="s">
        <v>183</v>
      </c>
      <c r="D170" s="32">
        <v>4</v>
      </c>
      <c r="E170" s="32">
        <v>1</v>
      </c>
      <c r="F170" s="32">
        <v>0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13"/>
      <c r="BE170" s="15">
        <f t="shared" si="6"/>
        <v>5</v>
      </c>
      <c r="BF170" s="23">
        <v>74171</v>
      </c>
      <c r="BG170" s="20">
        <f t="shared" si="7"/>
        <v>6.741179167059903</v>
      </c>
      <c r="BH170" s="11" t="str">
        <f t="shared" si="8"/>
        <v>Baixa</v>
      </c>
      <c r="BI170" s="30"/>
      <c r="BJ170" s="25"/>
    </row>
    <row r="171" spans="1:62" ht="15">
      <c r="A171" s="18">
        <v>311535</v>
      </c>
      <c r="B171" s="18" t="str">
        <f>VLOOKUP(C171,Plan1!$A:$XFD,4,FALSE)</f>
        <v>Itabira</v>
      </c>
      <c r="C171" s="19" t="s">
        <v>184</v>
      </c>
      <c r="D171" s="32">
        <v>0</v>
      </c>
      <c r="E171" s="32">
        <v>1</v>
      </c>
      <c r="F171" s="32">
        <v>0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13"/>
      <c r="BE171" s="15">
        <f t="shared" si="6"/>
        <v>1</v>
      </c>
      <c r="BF171" s="23">
        <v>5230</v>
      </c>
      <c r="BG171" s="20">
        <f t="shared" si="7"/>
        <v>19.120458891013385</v>
      </c>
      <c r="BH171" s="11" t="str">
        <f t="shared" si="8"/>
        <v>Baixa</v>
      </c>
      <c r="BI171" s="30"/>
      <c r="BJ171" s="25"/>
    </row>
    <row r="172" spans="1:62" ht="15">
      <c r="A172" s="18">
        <v>311540</v>
      </c>
      <c r="B172" s="18" t="str">
        <f>VLOOKUP(C172,Plan1!$A:$XFD,4,FALSE)</f>
        <v>Barbacena</v>
      </c>
      <c r="C172" s="19" t="s">
        <v>185</v>
      </c>
      <c r="D172" s="32">
        <v>0</v>
      </c>
      <c r="E172" s="32">
        <v>0</v>
      </c>
      <c r="F172" s="32"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  <c r="BI172" s="30"/>
      <c r="BJ172" s="25"/>
    </row>
    <row r="173" spans="1:62" ht="15">
      <c r="A173" s="18">
        <v>311545</v>
      </c>
      <c r="B173" s="18" t="str">
        <f>VLOOKUP(C173,Plan1!$A:$XFD,4,FALSE)</f>
        <v>Teófilo Otoni</v>
      </c>
      <c r="C173" s="19" t="s">
        <v>186</v>
      </c>
      <c r="D173" s="32">
        <v>0</v>
      </c>
      <c r="E173" s="32">
        <v>0</v>
      </c>
      <c r="F173" s="32">
        <v>0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13"/>
      <c r="BE173" s="15">
        <f t="shared" si="6"/>
        <v>0</v>
      </c>
      <c r="BF173" s="23">
        <v>6683</v>
      </c>
      <c r="BG173" s="20">
        <f t="shared" si="7"/>
        <v>0</v>
      </c>
      <c r="BH173" s="11" t="str">
        <f t="shared" si="8"/>
        <v>Silencioso</v>
      </c>
      <c r="BI173" s="30"/>
      <c r="BJ173" s="25"/>
    </row>
    <row r="174" spans="1:62" ht="15">
      <c r="A174" s="18">
        <v>311547</v>
      </c>
      <c r="B174" s="18" t="str">
        <f>VLOOKUP(C174,Plan1!$A:$XFD,4,FALSE)</f>
        <v>Montes Claros</v>
      </c>
      <c r="C174" s="19" t="s">
        <v>187</v>
      </c>
      <c r="D174" s="32">
        <v>0</v>
      </c>
      <c r="E174" s="32">
        <v>1</v>
      </c>
      <c r="F174" s="32">
        <v>0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13"/>
      <c r="BE174" s="15">
        <f t="shared" si="6"/>
        <v>1</v>
      </c>
      <c r="BF174" s="23">
        <v>5174</v>
      </c>
      <c r="BG174" s="20">
        <f t="shared" si="7"/>
        <v>19.327406262079627</v>
      </c>
      <c r="BH174" s="11" t="str">
        <f t="shared" si="8"/>
        <v>Baixa</v>
      </c>
      <c r="BI174" s="30"/>
      <c r="BJ174" s="25"/>
    </row>
    <row r="175" spans="1:62" ht="15">
      <c r="A175" s="18">
        <v>311550</v>
      </c>
      <c r="B175" s="18" t="str">
        <f>VLOOKUP(C175,Plan1!$A:$XFD,4,FALSE)</f>
        <v>Varginha</v>
      </c>
      <c r="C175" s="19" t="s">
        <v>188</v>
      </c>
      <c r="D175" s="32">
        <v>0</v>
      </c>
      <c r="E175" s="32">
        <v>0</v>
      </c>
      <c r="F175" s="32">
        <v>0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13"/>
      <c r="BE175" s="15">
        <f t="shared" si="6"/>
        <v>0</v>
      </c>
      <c r="BF175" s="23">
        <v>22231</v>
      </c>
      <c r="BG175" s="20">
        <f t="shared" si="7"/>
        <v>0</v>
      </c>
      <c r="BH175" s="11" t="str">
        <f t="shared" si="8"/>
        <v>Silencioso</v>
      </c>
      <c r="BI175" s="30"/>
      <c r="BJ175" s="25"/>
    </row>
    <row r="176" spans="1:62" ht="15">
      <c r="A176" s="18">
        <v>311560</v>
      </c>
      <c r="B176" s="18" t="str">
        <f>VLOOKUP(C176,Plan1!$A:$XFD,4,FALSE)</f>
        <v>Sete Lagoas</v>
      </c>
      <c r="C176" s="19" t="s">
        <v>189</v>
      </c>
      <c r="D176" s="32">
        <v>0</v>
      </c>
      <c r="E176" s="32">
        <v>0</v>
      </c>
      <c r="F176" s="32">
        <v>0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  <c r="BI176" s="30"/>
      <c r="BJ176" s="25"/>
    </row>
    <row r="177" spans="1:62" ht="15">
      <c r="A177" s="18">
        <v>311570</v>
      </c>
      <c r="B177" s="18" t="str">
        <f>VLOOKUP(C177,Plan1!$A:$XFD,4,FALSE)</f>
        <v>Governador Valadares</v>
      </c>
      <c r="C177" s="19" t="s">
        <v>190</v>
      </c>
      <c r="D177" s="32">
        <v>0</v>
      </c>
      <c r="E177" s="32">
        <v>0</v>
      </c>
      <c r="F177" s="32">
        <v>0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13"/>
      <c r="BE177" s="15">
        <f t="shared" si="6"/>
        <v>0</v>
      </c>
      <c r="BF177" s="23">
        <v>7072</v>
      </c>
      <c r="BG177" s="20">
        <f t="shared" si="7"/>
        <v>0</v>
      </c>
      <c r="BH177" s="11" t="str">
        <f t="shared" si="8"/>
        <v>Silencioso</v>
      </c>
      <c r="BI177" s="30"/>
      <c r="BJ177" s="25"/>
    </row>
    <row r="178" spans="1:62" ht="15">
      <c r="A178" s="18">
        <v>311580</v>
      </c>
      <c r="B178" s="18" t="str">
        <f>VLOOKUP(C178,Plan1!$A:$XFD,4,FALSE)</f>
        <v>Ituiutaba</v>
      </c>
      <c r="C178" s="19" t="s">
        <v>191</v>
      </c>
      <c r="D178" s="32">
        <v>2</v>
      </c>
      <c r="E178" s="32">
        <v>0</v>
      </c>
      <c r="F178" s="32">
        <v>0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13"/>
      <c r="BE178" s="15">
        <f t="shared" si="6"/>
        <v>2</v>
      </c>
      <c r="BF178" s="23">
        <v>10604</v>
      </c>
      <c r="BG178" s="20">
        <f t="shared" si="7"/>
        <v>18.86080724254998</v>
      </c>
      <c r="BH178" s="11" t="str">
        <f t="shared" si="8"/>
        <v>Baixa</v>
      </c>
      <c r="BI178" s="30"/>
      <c r="BJ178" s="25"/>
    </row>
    <row r="179" spans="1:62" ht="15">
      <c r="A179" s="18">
        <v>311590</v>
      </c>
      <c r="B179" s="18" t="str">
        <f>VLOOKUP(C179,Plan1!$A:$XFD,4,FALSE)</f>
        <v>Juiz de Fora</v>
      </c>
      <c r="C179" s="19" t="s">
        <v>192</v>
      </c>
      <c r="D179" s="32">
        <v>0</v>
      </c>
      <c r="E179" s="32">
        <v>0</v>
      </c>
      <c r="F179" s="32">
        <v>0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13"/>
      <c r="BE179" s="15">
        <f t="shared" si="6"/>
        <v>0</v>
      </c>
      <c r="BF179" s="23">
        <v>3042</v>
      </c>
      <c r="BG179" s="20">
        <f t="shared" si="7"/>
        <v>0</v>
      </c>
      <c r="BH179" s="11" t="str">
        <f t="shared" si="8"/>
        <v>Silencioso</v>
      </c>
      <c r="BI179" s="30"/>
      <c r="BJ179" s="25"/>
    </row>
    <row r="180" spans="1:62" ht="15">
      <c r="A180" s="18">
        <v>311600</v>
      </c>
      <c r="B180" s="18" t="str">
        <f>VLOOKUP(C180,Plan1!$A:$XFD,4,FALSE)</f>
        <v>Manhumirim</v>
      </c>
      <c r="C180" s="19" t="s">
        <v>193</v>
      </c>
      <c r="D180" s="32">
        <v>0</v>
      </c>
      <c r="E180" s="32">
        <v>0</v>
      </c>
      <c r="F180" s="32"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13"/>
      <c r="BE180" s="15">
        <f t="shared" si="6"/>
        <v>0</v>
      </c>
      <c r="BF180" s="23">
        <v>5817</v>
      </c>
      <c r="BG180" s="20">
        <f t="shared" si="7"/>
        <v>0</v>
      </c>
      <c r="BH180" s="11" t="str">
        <f t="shared" si="8"/>
        <v>Silencioso</v>
      </c>
      <c r="BI180" s="30"/>
      <c r="BJ180" s="25"/>
    </row>
    <row r="181" spans="1:62" ht="15">
      <c r="A181" s="18">
        <v>311610</v>
      </c>
      <c r="B181" s="18" t="str">
        <f>VLOOKUP(C181,Plan1!$A:$XFD,4,FALSE)</f>
        <v>Diamantina</v>
      </c>
      <c r="C181" s="19" t="s">
        <v>194</v>
      </c>
      <c r="D181" s="32">
        <v>0</v>
      </c>
      <c r="E181" s="32">
        <v>0</v>
      </c>
      <c r="F181" s="32">
        <v>0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  <c r="BI181" s="30"/>
      <c r="BJ181" s="25"/>
    </row>
    <row r="182" spans="1:62" ht="15">
      <c r="A182" s="18">
        <v>311615</v>
      </c>
      <c r="B182" s="18" t="str">
        <f>VLOOKUP(C182,Plan1!$A:$XFD,4,FALSE)</f>
        <v>Unaí</v>
      </c>
      <c r="C182" s="19" t="s">
        <v>195</v>
      </c>
      <c r="D182" s="32">
        <v>0</v>
      </c>
      <c r="E182" s="32">
        <v>0</v>
      </c>
      <c r="F182" s="32">
        <v>0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13"/>
      <c r="BE182" s="15">
        <f t="shared" si="6"/>
        <v>0</v>
      </c>
      <c r="BF182" s="23">
        <v>12495</v>
      </c>
      <c r="BG182" s="20">
        <f t="shared" si="7"/>
        <v>0</v>
      </c>
      <c r="BH182" s="11" t="str">
        <f t="shared" si="8"/>
        <v>Silencioso</v>
      </c>
      <c r="BI182" s="30"/>
      <c r="BJ182" s="25"/>
    </row>
    <row r="183" spans="1:62" ht="15">
      <c r="A183" s="18">
        <v>311620</v>
      </c>
      <c r="B183" s="18" t="str">
        <f>VLOOKUP(C183,Plan1!$A:$XFD,4,FALSE)</f>
        <v>Juiz de Fora</v>
      </c>
      <c r="C183" s="19" t="s">
        <v>196</v>
      </c>
      <c r="D183" s="32">
        <v>0</v>
      </c>
      <c r="E183" s="32">
        <v>0</v>
      </c>
      <c r="F183" s="32">
        <v>0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  <c r="BI183" s="30"/>
      <c r="BJ183" s="25"/>
    </row>
    <row r="184" spans="1:62" ht="15">
      <c r="A184" s="18">
        <v>311630</v>
      </c>
      <c r="B184" s="18" t="str">
        <f>VLOOKUP(C184,Plan1!$A:$XFD,4,FALSE)</f>
        <v>Barbacena</v>
      </c>
      <c r="C184" s="19" t="s">
        <v>197</v>
      </c>
      <c r="D184" s="32">
        <v>0</v>
      </c>
      <c r="E184" s="32">
        <v>0</v>
      </c>
      <c r="F184" s="32"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  <c r="BI184" s="30"/>
      <c r="BJ184" s="25"/>
    </row>
    <row r="185" spans="1:62" ht="15">
      <c r="A185" s="18">
        <v>311640</v>
      </c>
      <c r="B185" s="18" t="str">
        <f>VLOOKUP(C185,Plan1!$A:$XFD,4,FALSE)</f>
        <v>Passos</v>
      </c>
      <c r="C185" s="19" t="s">
        <v>198</v>
      </c>
      <c r="D185" s="32">
        <v>0</v>
      </c>
      <c r="E185" s="32">
        <v>0</v>
      </c>
      <c r="F185" s="32">
        <v>0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13"/>
      <c r="BE185" s="15">
        <f t="shared" si="6"/>
        <v>0</v>
      </c>
      <c r="BF185" s="23">
        <v>4801</v>
      </c>
      <c r="BG185" s="20">
        <f t="shared" si="7"/>
        <v>0</v>
      </c>
      <c r="BH185" s="11" t="str">
        <f t="shared" si="8"/>
        <v>Silencioso</v>
      </c>
      <c r="BI185" s="30"/>
      <c r="BJ185" s="25"/>
    </row>
    <row r="186" spans="1:62" ht="15">
      <c r="A186" s="18">
        <v>311650</v>
      </c>
      <c r="B186" s="18" t="str">
        <f>VLOOKUP(C186,Plan1!$A:$XFD,4,FALSE)</f>
        <v>Montes Claros</v>
      </c>
      <c r="C186" s="19" t="s">
        <v>199</v>
      </c>
      <c r="D186" s="32">
        <v>0</v>
      </c>
      <c r="E186" s="32">
        <v>0</v>
      </c>
      <c r="F186" s="32">
        <v>0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13"/>
      <c r="BE186" s="15">
        <f t="shared" si="6"/>
        <v>0</v>
      </c>
      <c r="BF186" s="23">
        <v>7862</v>
      </c>
      <c r="BG186" s="20">
        <f t="shared" si="7"/>
        <v>0</v>
      </c>
      <c r="BH186" s="11" t="str">
        <f t="shared" si="8"/>
        <v>Silencioso</v>
      </c>
      <c r="BI186" s="30"/>
      <c r="BJ186" s="25"/>
    </row>
    <row r="187" spans="1:62" ht="15">
      <c r="A187" s="18">
        <v>311660</v>
      </c>
      <c r="B187" s="18" t="str">
        <f>VLOOKUP(C187,Plan1!$A:$XFD,4,FALSE)</f>
        <v>Divinópolis</v>
      </c>
      <c r="C187" s="19" t="s">
        <v>200</v>
      </c>
      <c r="D187" s="32">
        <v>0</v>
      </c>
      <c r="E187" s="32">
        <v>0</v>
      </c>
      <c r="F187" s="32">
        <v>0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13"/>
      <c r="BE187" s="15">
        <f t="shared" si="6"/>
        <v>0</v>
      </c>
      <c r="BF187" s="23">
        <v>27827</v>
      </c>
      <c r="BG187" s="20">
        <f t="shared" si="7"/>
        <v>0</v>
      </c>
      <c r="BH187" s="11" t="str">
        <f t="shared" si="8"/>
        <v>Silencioso</v>
      </c>
      <c r="BI187" s="30"/>
      <c r="BJ187" s="25"/>
    </row>
    <row r="188" spans="1:62" ht="15">
      <c r="A188" s="18">
        <v>311670</v>
      </c>
      <c r="B188" s="18" t="str">
        <f>VLOOKUP(C188,Plan1!$A:$XFD,4,FALSE)</f>
        <v>Ubá</v>
      </c>
      <c r="C188" s="19" t="s">
        <v>201</v>
      </c>
      <c r="D188" s="32">
        <v>0</v>
      </c>
      <c r="E188" s="32">
        <v>0</v>
      </c>
      <c r="F188" s="32"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  <c r="BI188" s="30"/>
      <c r="BJ188" s="25"/>
    </row>
    <row r="189" spans="1:62" ht="15">
      <c r="A189" s="18">
        <v>311680</v>
      </c>
      <c r="B189" s="18" t="str">
        <f>VLOOKUP(C189,Plan1!$A:$XFD,4,FALSE)</f>
        <v>Diamantina</v>
      </c>
      <c r="C189" s="19" t="s">
        <v>202</v>
      </c>
      <c r="D189" s="32">
        <v>0</v>
      </c>
      <c r="E189" s="32">
        <v>0</v>
      </c>
      <c r="F189" s="32">
        <v>0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13"/>
      <c r="BE189" s="15">
        <f t="shared" si="6"/>
        <v>0</v>
      </c>
      <c r="BF189" s="23">
        <v>9178</v>
      </c>
      <c r="BG189" s="20">
        <f t="shared" si="7"/>
        <v>0</v>
      </c>
      <c r="BH189" s="11" t="str">
        <f t="shared" si="8"/>
        <v>Silencioso</v>
      </c>
      <c r="BI189" s="30"/>
      <c r="BJ189" s="25"/>
    </row>
    <row r="190" spans="1:62" ht="15">
      <c r="A190" s="18">
        <v>311690</v>
      </c>
      <c r="B190" s="18" t="str">
        <f>VLOOKUP(C190,Plan1!$A:$XFD,4,FALSE)</f>
        <v>Uberaba</v>
      </c>
      <c r="C190" s="19" t="s">
        <v>203</v>
      </c>
      <c r="D190" s="32">
        <v>0</v>
      </c>
      <c r="E190" s="32">
        <v>0</v>
      </c>
      <c r="F190" s="32">
        <v>0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13"/>
      <c r="BE190" s="15">
        <f t="shared" si="6"/>
        <v>0</v>
      </c>
      <c r="BF190" s="23">
        <v>3116</v>
      </c>
      <c r="BG190" s="20">
        <f t="shared" si="7"/>
        <v>0</v>
      </c>
      <c r="BH190" s="11" t="str">
        <f t="shared" si="8"/>
        <v>Silencioso</v>
      </c>
      <c r="BI190" s="30"/>
      <c r="BJ190" s="25"/>
    </row>
    <row r="191" spans="1:62" ht="15">
      <c r="A191" s="18">
        <v>311700</v>
      </c>
      <c r="B191" s="18" t="str">
        <f>VLOOKUP(C191,Plan1!$A:$XFD,4,FALSE)</f>
        <v>Pedra Azul</v>
      </c>
      <c r="C191" s="19" t="s">
        <v>204</v>
      </c>
      <c r="D191" s="32">
        <v>0</v>
      </c>
      <c r="E191" s="32">
        <v>0</v>
      </c>
      <c r="F191" s="32">
        <v>0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13"/>
      <c r="BE191" s="15">
        <f t="shared" si="6"/>
        <v>0</v>
      </c>
      <c r="BF191" s="23">
        <v>7835</v>
      </c>
      <c r="BG191" s="20">
        <f t="shared" si="7"/>
        <v>0</v>
      </c>
      <c r="BH191" s="11" t="str">
        <f t="shared" si="8"/>
        <v>Silencioso</v>
      </c>
      <c r="BI191" s="30"/>
      <c r="BJ191" s="25"/>
    </row>
    <row r="192" spans="1:62" ht="15">
      <c r="A192" s="18">
        <v>311710</v>
      </c>
      <c r="B192" s="18" t="str">
        <f>VLOOKUP(C192,Plan1!$A:$XFD,4,FALSE)</f>
        <v>Alfenas</v>
      </c>
      <c r="C192" s="19" t="s">
        <v>205</v>
      </c>
      <c r="D192" s="32">
        <v>1</v>
      </c>
      <c r="E192" s="32">
        <v>0</v>
      </c>
      <c r="F192" s="32"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13"/>
      <c r="BE192" s="15">
        <f t="shared" si="6"/>
        <v>1</v>
      </c>
      <c r="BF192" s="23">
        <v>10302</v>
      </c>
      <c r="BG192" s="20">
        <f t="shared" si="7"/>
        <v>9.706853038245</v>
      </c>
      <c r="BH192" s="11" t="str">
        <f t="shared" si="8"/>
        <v>Baixa</v>
      </c>
      <c r="BI192" s="30"/>
      <c r="BJ192" s="25"/>
    </row>
    <row r="193" spans="1:62" ht="15">
      <c r="A193" s="18">
        <v>311520</v>
      </c>
      <c r="B193" s="18" t="str">
        <f>VLOOKUP(C193,Plan1!$A:$XFD,4,FALSE)</f>
        <v>São João Del Rei</v>
      </c>
      <c r="C193" s="19" t="s">
        <v>206</v>
      </c>
      <c r="D193" s="32">
        <v>0</v>
      </c>
      <c r="E193" s="32">
        <v>0</v>
      </c>
      <c r="F193" s="32">
        <v>0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  <c r="BI193" s="30"/>
      <c r="BJ193" s="25"/>
    </row>
    <row r="194" spans="1:62" ht="15">
      <c r="A194" s="18">
        <v>311730</v>
      </c>
      <c r="B194" s="18" t="str">
        <f>VLOOKUP(C194,Plan1!$A:$XFD,4,FALSE)</f>
        <v>Uberaba</v>
      </c>
      <c r="C194" s="19" t="s">
        <v>207</v>
      </c>
      <c r="D194" s="32">
        <v>0</v>
      </c>
      <c r="E194" s="32">
        <v>0</v>
      </c>
      <c r="F194" s="32">
        <v>0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13"/>
      <c r="BE194" s="15">
        <f t="shared" si="6"/>
        <v>0</v>
      </c>
      <c r="BF194" s="23">
        <v>26018</v>
      </c>
      <c r="BG194" s="20">
        <f t="shared" si="7"/>
        <v>0</v>
      </c>
      <c r="BH194" s="11" t="str">
        <f t="shared" si="8"/>
        <v>Silencioso</v>
      </c>
      <c r="BI194" s="30"/>
      <c r="BJ194" s="25"/>
    </row>
    <row r="195" spans="1:62" ht="15">
      <c r="A195" s="18">
        <v>311720</v>
      </c>
      <c r="B195" s="18" t="str">
        <f>VLOOKUP(C195,Plan1!$A:$XFD,4,FALSE)</f>
        <v>Pouso Alegre</v>
      </c>
      <c r="C195" s="19" t="s">
        <v>208</v>
      </c>
      <c r="D195" s="32">
        <v>0</v>
      </c>
      <c r="E195" s="32">
        <v>0</v>
      </c>
      <c r="F195" s="32">
        <v>0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  <c r="BI195" s="30"/>
      <c r="BJ195" s="25"/>
    </row>
    <row r="196" spans="1:62" ht="15">
      <c r="A196" s="18">
        <v>311740</v>
      </c>
      <c r="B196" s="18" t="str">
        <f>VLOOKUP(C196,Plan1!$A:$XFD,4,FALSE)</f>
        <v>Manhumirim</v>
      </c>
      <c r="C196" s="19" t="s">
        <v>209</v>
      </c>
      <c r="D196" s="32">
        <v>0</v>
      </c>
      <c r="E196" s="32">
        <v>0</v>
      </c>
      <c r="F196" s="32">
        <v>0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  <c r="BI196" s="30"/>
      <c r="BJ196" s="25"/>
    </row>
    <row r="197" spans="1:62" ht="15">
      <c r="A197" s="18">
        <v>311750</v>
      </c>
      <c r="B197" s="18" t="str">
        <f>VLOOKUP(C197,Plan1!$A:$XFD,4,FALSE)</f>
        <v>Itabira</v>
      </c>
      <c r="C197" s="19" t="s">
        <v>210</v>
      </c>
      <c r="D197" s="32">
        <v>2</v>
      </c>
      <c r="E197" s="32">
        <v>0</v>
      </c>
      <c r="F197" s="32">
        <v>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13"/>
      <c r="BE197" s="15">
        <f aca="true" t="shared" si="9" ref="BE197:BE260">SUM(D197:BD197)</f>
        <v>3</v>
      </c>
      <c r="BF197" s="23">
        <v>18198</v>
      </c>
      <c r="BG197" s="20">
        <f aca="true" t="shared" si="10" ref="BG197:BG260">BE197/BF197*100000</f>
        <v>16.485328058028355</v>
      </c>
      <c r="BH197" s="11" t="str">
        <f aca="true" t="shared" si="11" ref="BH197:BH260">IF(BG197=0,"Silencioso",IF(BG197&lt;100,"Baixa",IF(BG197&gt;300,"Alta","Média")))</f>
        <v>Baixa</v>
      </c>
      <c r="BI197" s="30"/>
      <c r="BJ197" s="25"/>
    </row>
    <row r="198" spans="1:62" ht="15">
      <c r="A198" s="18">
        <v>311760</v>
      </c>
      <c r="B198" s="18" t="str">
        <f>VLOOKUP(C198,Plan1!$A:$XFD,4,FALSE)</f>
        <v>Divinópolis</v>
      </c>
      <c r="C198" s="19" t="s">
        <v>211</v>
      </c>
      <c r="D198" s="32">
        <v>2</v>
      </c>
      <c r="E198" s="32">
        <v>2</v>
      </c>
      <c r="F198" s="32">
        <v>0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13"/>
      <c r="BE198" s="15">
        <f t="shared" si="9"/>
        <v>4</v>
      </c>
      <c r="BF198" s="23">
        <v>5460</v>
      </c>
      <c r="BG198" s="20">
        <f t="shared" si="10"/>
        <v>73.26007326007326</v>
      </c>
      <c r="BH198" s="11" t="str">
        <f t="shared" si="11"/>
        <v>Baixa</v>
      </c>
      <c r="BI198" s="30"/>
      <c r="BJ198" s="25"/>
    </row>
    <row r="199" spans="1:62" ht="15">
      <c r="A199" s="18">
        <v>311770</v>
      </c>
      <c r="B199" s="18" t="str">
        <f>VLOOKUP(C199,Plan1!$A:$XFD,4,FALSE)</f>
        <v>Varginha</v>
      </c>
      <c r="C199" s="19" t="s">
        <v>212</v>
      </c>
      <c r="D199" s="32">
        <v>0</v>
      </c>
      <c r="E199" s="32">
        <v>0</v>
      </c>
      <c r="F199" s="32">
        <v>0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  <c r="BI199" s="30"/>
      <c r="BJ199" s="25"/>
    </row>
    <row r="200" spans="1:62" ht="15">
      <c r="A200" s="18">
        <v>311780</v>
      </c>
      <c r="B200" s="18" t="str">
        <f>VLOOKUP(C200,Plan1!$A:$XFD,4,FALSE)</f>
        <v>Pouso Alegre</v>
      </c>
      <c r="C200" s="19" t="s">
        <v>213</v>
      </c>
      <c r="D200" s="32">
        <v>0</v>
      </c>
      <c r="E200" s="32">
        <v>0</v>
      </c>
      <c r="F200" s="32"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13"/>
      <c r="BE200" s="15">
        <f t="shared" si="9"/>
        <v>0</v>
      </c>
      <c r="BF200" s="23">
        <v>11262</v>
      </c>
      <c r="BG200" s="20">
        <f t="shared" si="10"/>
        <v>0</v>
      </c>
      <c r="BH200" s="11" t="str">
        <f t="shared" si="11"/>
        <v>Silencioso</v>
      </c>
      <c r="BI200" s="30"/>
      <c r="BJ200" s="25"/>
    </row>
    <row r="201" spans="1:62" ht="15">
      <c r="A201" s="18">
        <v>311783</v>
      </c>
      <c r="B201" s="18" t="str">
        <f>VLOOKUP(C201,Plan1!$A:$XFD,4,FALSE)</f>
        <v>Januária</v>
      </c>
      <c r="C201" s="19" t="s">
        <v>214</v>
      </c>
      <c r="D201" s="32">
        <v>0</v>
      </c>
      <c r="E201" s="32">
        <v>0</v>
      </c>
      <c r="F201" s="32">
        <v>0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13"/>
      <c r="BE201" s="15">
        <f t="shared" si="9"/>
        <v>0</v>
      </c>
      <c r="BF201" s="23">
        <v>7564</v>
      </c>
      <c r="BG201" s="20">
        <f t="shared" si="10"/>
        <v>0</v>
      </c>
      <c r="BH201" s="11" t="str">
        <f t="shared" si="11"/>
        <v>Silencioso</v>
      </c>
      <c r="BI201" s="30"/>
      <c r="BJ201" s="25"/>
    </row>
    <row r="202" spans="1:62" ht="15">
      <c r="A202" s="18">
        <v>311787</v>
      </c>
      <c r="B202" s="18" t="str">
        <f>VLOOKUP(C202,Plan1!$A:$XFD,4,FALSE)</f>
        <v>Belo Horizonte</v>
      </c>
      <c r="C202" s="19" t="s">
        <v>215</v>
      </c>
      <c r="D202" s="32">
        <v>0</v>
      </c>
      <c r="E202" s="32">
        <v>0</v>
      </c>
      <c r="F202" s="32">
        <v>0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13"/>
      <c r="BE202" s="15">
        <f t="shared" si="9"/>
        <v>0</v>
      </c>
      <c r="BF202" s="23">
        <v>6478</v>
      </c>
      <c r="BG202" s="20">
        <f t="shared" si="10"/>
        <v>0</v>
      </c>
      <c r="BH202" s="11" t="str">
        <f t="shared" si="11"/>
        <v>Silencioso</v>
      </c>
      <c r="BI202" s="30"/>
      <c r="BJ202" s="25"/>
    </row>
    <row r="203" spans="1:62" ht="15">
      <c r="A203" s="18">
        <v>311790</v>
      </c>
      <c r="B203" s="18" t="str">
        <f>VLOOKUP(C203,Plan1!$A:$XFD,4,FALSE)</f>
        <v>Pouso Alegre</v>
      </c>
      <c r="C203" s="19" t="s">
        <v>216</v>
      </c>
      <c r="D203" s="32">
        <v>0</v>
      </c>
      <c r="E203" s="32">
        <v>0</v>
      </c>
      <c r="F203" s="32">
        <v>0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13"/>
      <c r="BE203" s="15">
        <f t="shared" si="9"/>
        <v>0</v>
      </c>
      <c r="BF203" s="23">
        <v>11464</v>
      </c>
      <c r="BG203" s="20">
        <f t="shared" si="10"/>
        <v>0</v>
      </c>
      <c r="BH203" s="11" t="str">
        <f t="shared" si="11"/>
        <v>Silencioso</v>
      </c>
      <c r="BI203" s="30"/>
      <c r="BJ203" s="25"/>
    </row>
    <row r="204" spans="1:62" ht="15">
      <c r="A204" s="18">
        <v>311800</v>
      </c>
      <c r="B204" s="18" t="str">
        <f>VLOOKUP(C204,Plan1!$A:$XFD,4,FALSE)</f>
        <v>Barbacena</v>
      </c>
      <c r="C204" s="19" t="s">
        <v>217</v>
      </c>
      <c r="D204" s="32">
        <v>1</v>
      </c>
      <c r="E204" s="32">
        <v>0</v>
      </c>
      <c r="F204" s="32"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13"/>
      <c r="BE204" s="15">
        <f t="shared" si="9"/>
        <v>1</v>
      </c>
      <c r="BF204" s="23">
        <v>52827</v>
      </c>
      <c r="BG204" s="20">
        <f t="shared" si="10"/>
        <v>1.8929713972021882</v>
      </c>
      <c r="BH204" s="11" t="str">
        <f t="shared" si="11"/>
        <v>Baixa</v>
      </c>
      <c r="BI204" s="30"/>
      <c r="BJ204" s="25"/>
    </row>
    <row r="205" spans="1:62" ht="15">
      <c r="A205" s="18">
        <v>311810</v>
      </c>
      <c r="B205" s="18" t="str">
        <f>VLOOKUP(C205,Plan1!$A:$XFD,4,FALSE)</f>
        <v>Diamantina</v>
      </c>
      <c r="C205" s="19" t="s">
        <v>218</v>
      </c>
      <c r="D205" s="32">
        <v>0</v>
      </c>
      <c r="E205" s="32">
        <v>0</v>
      </c>
      <c r="F205" s="32">
        <v>0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  <c r="BI205" s="30"/>
      <c r="BJ205" s="25"/>
    </row>
    <row r="206" spans="1:62" ht="15">
      <c r="A206" s="18">
        <v>311820</v>
      </c>
      <c r="B206" s="18" t="str">
        <f>VLOOKUP(C206,Plan1!$A:$XFD,4,FALSE)</f>
        <v>Uberaba</v>
      </c>
      <c r="C206" s="19" t="s">
        <v>219</v>
      </c>
      <c r="D206" s="32">
        <v>0</v>
      </c>
      <c r="E206" s="32">
        <v>2</v>
      </c>
      <c r="F206" s="32">
        <v>0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13"/>
      <c r="BE206" s="15">
        <f t="shared" si="9"/>
        <v>2</v>
      </c>
      <c r="BF206" s="23">
        <v>6895</v>
      </c>
      <c r="BG206" s="20">
        <f t="shared" si="10"/>
        <v>29.0065264684554</v>
      </c>
      <c r="BH206" s="11" t="str">
        <f t="shared" si="11"/>
        <v>Baixa</v>
      </c>
      <c r="BI206" s="30"/>
      <c r="BJ206" s="25"/>
    </row>
    <row r="207" spans="1:62" ht="15">
      <c r="A207" s="18">
        <v>311830</v>
      </c>
      <c r="B207" s="18" t="str">
        <f>VLOOKUP(C207,Plan1!$A:$XFD,4,FALSE)</f>
        <v>Barbacena</v>
      </c>
      <c r="C207" s="19" t="s">
        <v>220</v>
      </c>
      <c r="D207" s="32">
        <v>0</v>
      </c>
      <c r="E207" s="32">
        <v>0</v>
      </c>
      <c r="F207" s="32">
        <v>0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13"/>
      <c r="BE207" s="15">
        <f t="shared" si="9"/>
        <v>0</v>
      </c>
      <c r="BF207" s="23">
        <v>125421</v>
      </c>
      <c r="BG207" s="20">
        <f t="shared" si="10"/>
        <v>0</v>
      </c>
      <c r="BH207" s="11" t="str">
        <f t="shared" si="11"/>
        <v>Silencioso</v>
      </c>
      <c r="BI207" s="30"/>
      <c r="BJ207" s="25"/>
    </row>
    <row r="208" spans="1:62" ht="15">
      <c r="A208" s="18">
        <v>311840</v>
      </c>
      <c r="B208" s="18" t="str">
        <f>VLOOKUP(C208,Plan1!$A:$XFD,4,FALSE)</f>
        <v>Governador Valadares</v>
      </c>
      <c r="C208" s="19" t="s">
        <v>221</v>
      </c>
      <c r="D208" s="32">
        <v>1</v>
      </c>
      <c r="E208" s="32">
        <v>2</v>
      </c>
      <c r="F208" s="32">
        <v>2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13"/>
      <c r="BE208" s="15">
        <f t="shared" si="9"/>
        <v>5</v>
      </c>
      <c r="BF208" s="23">
        <v>23141</v>
      </c>
      <c r="BG208" s="20">
        <f t="shared" si="10"/>
        <v>21.60667214035694</v>
      </c>
      <c r="BH208" s="11" t="str">
        <f t="shared" si="11"/>
        <v>Baixa</v>
      </c>
      <c r="BI208" s="30"/>
      <c r="BJ208" s="25"/>
    </row>
    <row r="209" spans="1:62" ht="15">
      <c r="A209" s="18">
        <v>311850</v>
      </c>
      <c r="B209" s="18" t="str">
        <f>VLOOKUP(C209,Plan1!$A:$XFD,4,FALSE)</f>
        <v>Pouso Alegre</v>
      </c>
      <c r="C209" s="19" t="s">
        <v>222</v>
      </c>
      <c r="D209" s="32">
        <v>0</v>
      </c>
      <c r="E209" s="32">
        <v>0</v>
      </c>
      <c r="F209" s="32">
        <v>0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  <c r="BI209" s="30"/>
      <c r="BJ209" s="25"/>
    </row>
    <row r="210" spans="1:62" ht="15">
      <c r="A210" s="18">
        <v>311860</v>
      </c>
      <c r="B210" s="18" t="str">
        <f>VLOOKUP(C210,Plan1!$A:$XFD,4,FALSE)</f>
        <v>Belo Horizonte</v>
      </c>
      <c r="C210" s="19" t="s">
        <v>223</v>
      </c>
      <c r="D210" s="32">
        <v>10</v>
      </c>
      <c r="E210" s="32">
        <v>12</v>
      </c>
      <c r="F210" s="32">
        <v>5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13"/>
      <c r="BE210" s="15">
        <f t="shared" si="9"/>
        <v>27</v>
      </c>
      <c r="BF210" s="23">
        <v>648766</v>
      </c>
      <c r="BG210" s="20">
        <f t="shared" si="10"/>
        <v>4.161747070592479</v>
      </c>
      <c r="BH210" s="11" t="str">
        <f t="shared" si="11"/>
        <v>Baixa</v>
      </c>
      <c r="BI210" s="30"/>
      <c r="BJ210" s="25"/>
    </row>
    <row r="211" spans="1:62" ht="15">
      <c r="A211" s="18">
        <v>311870</v>
      </c>
      <c r="B211" s="18" t="str">
        <f>VLOOKUP(C211,Plan1!$A:$XFD,4,FALSE)</f>
        <v>Varginha</v>
      </c>
      <c r="C211" s="19" t="s">
        <v>224</v>
      </c>
      <c r="D211" s="32">
        <v>0</v>
      </c>
      <c r="E211" s="32">
        <v>0</v>
      </c>
      <c r="F211" s="32">
        <v>0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13"/>
      <c r="BE211" s="15">
        <f t="shared" si="9"/>
        <v>0</v>
      </c>
      <c r="BF211" s="23">
        <v>9461</v>
      </c>
      <c r="BG211" s="20">
        <f t="shared" si="10"/>
        <v>0</v>
      </c>
      <c r="BH211" s="11" t="str">
        <f t="shared" si="11"/>
        <v>Silencioso</v>
      </c>
      <c r="BI211" s="30"/>
      <c r="BJ211" s="25"/>
    </row>
    <row r="212" spans="1:62" ht="15">
      <c r="A212" s="18">
        <v>311880</v>
      </c>
      <c r="B212" s="18" t="str">
        <f>VLOOKUP(C212,Plan1!$A:$XFD,4,FALSE)</f>
        <v>Montes Claros</v>
      </c>
      <c r="C212" s="19" t="s">
        <v>225</v>
      </c>
      <c r="D212" s="32">
        <v>0</v>
      </c>
      <c r="E212" s="32">
        <v>0</v>
      </c>
      <c r="F212" s="32">
        <v>0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13"/>
      <c r="BE212" s="15">
        <f t="shared" si="9"/>
        <v>0</v>
      </c>
      <c r="BF212" s="23">
        <v>26974</v>
      </c>
      <c r="BG212" s="20">
        <f t="shared" si="10"/>
        <v>0</v>
      </c>
      <c r="BH212" s="11" t="str">
        <f t="shared" si="11"/>
        <v>Silencioso</v>
      </c>
      <c r="BI212" s="30"/>
      <c r="BJ212" s="25"/>
    </row>
    <row r="213" spans="1:62" ht="15">
      <c r="A213" s="18">
        <v>311890</v>
      </c>
      <c r="B213" s="18" t="str">
        <f>VLOOKUP(C213,Plan1!$A:$XFD,4,FALSE)</f>
        <v>Sete Lagoas</v>
      </c>
      <c r="C213" s="19" t="s">
        <v>226</v>
      </c>
      <c r="D213" s="32">
        <v>0</v>
      </c>
      <c r="E213" s="32">
        <v>0</v>
      </c>
      <c r="F213" s="32">
        <v>0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13"/>
      <c r="BE213" s="15">
        <f t="shared" si="9"/>
        <v>0</v>
      </c>
      <c r="BF213" s="23">
        <v>8998</v>
      </c>
      <c r="BG213" s="20">
        <f t="shared" si="10"/>
        <v>0</v>
      </c>
      <c r="BH213" s="11" t="str">
        <f t="shared" si="11"/>
        <v>Silencioso</v>
      </c>
      <c r="BI213" s="30"/>
      <c r="BJ213" s="25"/>
    </row>
    <row r="214" spans="1:62" ht="15">
      <c r="A214" s="18">
        <v>311900</v>
      </c>
      <c r="B214" s="18" t="str">
        <f>VLOOKUP(C214,Plan1!$A:$XFD,4,FALSE)</f>
        <v>Varginha</v>
      </c>
      <c r="C214" s="19" t="s">
        <v>227</v>
      </c>
      <c r="D214" s="32">
        <v>0</v>
      </c>
      <c r="E214" s="32">
        <v>0</v>
      </c>
      <c r="F214" s="32">
        <v>0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13"/>
      <c r="BE214" s="15">
        <f t="shared" si="9"/>
        <v>0</v>
      </c>
      <c r="BF214" s="23">
        <v>3573</v>
      </c>
      <c r="BG214" s="20">
        <f t="shared" si="10"/>
        <v>0</v>
      </c>
      <c r="BH214" s="11" t="str">
        <f t="shared" si="11"/>
        <v>Silencioso</v>
      </c>
      <c r="BI214" s="30"/>
      <c r="BJ214" s="25"/>
    </row>
    <row r="215" spans="1:62" ht="15">
      <c r="A215" s="18">
        <v>311910</v>
      </c>
      <c r="B215" s="18" t="str">
        <f>VLOOKUP(C215,Plan1!$A:$XFD,4,FALSE)</f>
        <v>Sete Lagoas</v>
      </c>
      <c r="C215" s="19" t="s">
        <v>228</v>
      </c>
      <c r="D215" s="32">
        <v>0</v>
      </c>
      <c r="E215" s="32">
        <v>0</v>
      </c>
      <c r="F215" s="32">
        <v>0</v>
      </c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13"/>
      <c r="BE215" s="15">
        <f t="shared" si="9"/>
        <v>0</v>
      </c>
      <c r="BF215" s="23">
        <v>24432</v>
      </c>
      <c r="BG215" s="20">
        <f t="shared" si="10"/>
        <v>0</v>
      </c>
      <c r="BH215" s="11" t="str">
        <f t="shared" si="11"/>
        <v>Silencioso</v>
      </c>
      <c r="BI215" s="30"/>
      <c r="BJ215" s="25"/>
    </row>
    <row r="216" spans="1:62" ht="15">
      <c r="A216" s="18">
        <v>311920</v>
      </c>
      <c r="B216" s="18" t="str">
        <f>VLOOKUP(C216,Plan1!$A:$XFD,4,FALSE)</f>
        <v>Governador Valadares</v>
      </c>
      <c r="C216" s="19" t="s">
        <v>229</v>
      </c>
      <c r="D216" s="32">
        <v>0</v>
      </c>
      <c r="E216" s="32">
        <v>0</v>
      </c>
      <c r="F216" s="32"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13"/>
      <c r="BE216" s="15">
        <f t="shared" si="9"/>
        <v>0</v>
      </c>
      <c r="BF216" s="23">
        <v>10393</v>
      </c>
      <c r="BG216" s="20">
        <f t="shared" si="10"/>
        <v>0</v>
      </c>
      <c r="BH216" s="11" t="str">
        <f t="shared" si="11"/>
        <v>Silencioso</v>
      </c>
      <c r="BI216" s="30"/>
      <c r="BJ216" s="25"/>
    </row>
    <row r="217" spans="1:62" ht="15">
      <c r="A217" s="18">
        <v>311930</v>
      </c>
      <c r="B217" s="18" t="str">
        <f>VLOOKUP(C217,Plan1!$A:$XFD,4,FALSE)</f>
        <v>Uberlândia</v>
      </c>
      <c r="C217" s="19" t="s">
        <v>230</v>
      </c>
      <c r="D217" s="32">
        <v>0</v>
      </c>
      <c r="E217" s="32">
        <v>0</v>
      </c>
      <c r="F217" s="32">
        <v>0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13"/>
      <c r="BE217" s="15">
        <f t="shared" si="9"/>
        <v>0</v>
      </c>
      <c r="BF217" s="23">
        <v>28456</v>
      </c>
      <c r="BG217" s="20">
        <f t="shared" si="10"/>
        <v>0</v>
      </c>
      <c r="BH217" s="11" t="str">
        <f t="shared" si="11"/>
        <v>Silencioso</v>
      </c>
      <c r="BI217" s="30"/>
      <c r="BJ217" s="25"/>
    </row>
    <row r="218" spans="1:62" ht="15">
      <c r="A218" s="18">
        <v>311940</v>
      </c>
      <c r="B218" s="18" t="str">
        <f>VLOOKUP(C218,Plan1!$A:$XFD,4,FALSE)</f>
        <v>Coronel Fabriciano</v>
      </c>
      <c r="C218" s="19" t="s">
        <v>231</v>
      </c>
      <c r="D218" s="32">
        <v>15</v>
      </c>
      <c r="E218" s="32">
        <v>11</v>
      </c>
      <c r="F218" s="32">
        <v>2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13"/>
      <c r="BE218" s="15">
        <f t="shared" si="9"/>
        <v>28</v>
      </c>
      <c r="BF218" s="23">
        <v>109363</v>
      </c>
      <c r="BG218" s="20">
        <f t="shared" si="10"/>
        <v>25.602808993901043</v>
      </c>
      <c r="BH218" s="11" t="str">
        <f t="shared" si="11"/>
        <v>Baixa</v>
      </c>
      <c r="BI218" s="30"/>
      <c r="BJ218" s="25"/>
    </row>
    <row r="219" spans="1:62" ht="15">
      <c r="A219" s="18">
        <v>311950</v>
      </c>
      <c r="B219" s="18" t="str">
        <f>VLOOKUP(C219,Plan1!$A:$XFD,4,FALSE)</f>
        <v>Diamantina</v>
      </c>
      <c r="C219" s="19" t="s">
        <v>232</v>
      </c>
      <c r="D219" s="32">
        <v>0</v>
      </c>
      <c r="E219" s="32">
        <v>0</v>
      </c>
      <c r="F219" s="32">
        <v>0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13"/>
      <c r="BE219" s="15">
        <f t="shared" si="9"/>
        <v>0</v>
      </c>
      <c r="BF219" s="23">
        <v>9400</v>
      </c>
      <c r="BG219" s="20">
        <f t="shared" si="10"/>
        <v>0</v>
      </c>
      <c r="BH219" s="11" t="str">
        <f t="shared" si="11"/>
        <v>Silencioso</v>
      </c>
      <c r="BI219" s="30"/>
      <c r="BJ219" s="25"/>
    </row>
    <row r="220" spans="1:62" ht="15">
      <c r="A220" s="18">
        <v>311960</v>
      </c>
      <c r="B220" s="18" t="str">
        <f>VLOOKUP(C220,Plan1!$A:$XFD,4,FALSE)</f>
        <v>Juiz de Fora</v>
      </c>
      <c r="C220" s="19" t="s">
        <v>233</v>
      </c>
      <c r="D220" s="32">
        <v>0</v>
      </c>
      <c r="E220" s="32">
        <v>0</v>
      </c>
      <c r="F220" s="32"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  <c r="BI220" s="30"/>
      <c r="BJ220" s="25"/>
    </row>
    <row r="221" spans="1:62" ht="15">
      <c r="A221" s="18">
        <v>311970</v>
      </c>
      <c r="B221" s="18" t="str">
        <f>VLOOKUP(C221,Plan1!$A:$XFD,4,FALSE)</f>
        <v>São João Del Rei</v>
      </c>
      <c r="C221" s="19" t="s">
        <v>234</v>
      </c>
      <c r="D221" s="32">
        <v>0</v>
      </c>
      <c r="E221" s="32">
        <v>0</v>
      </c>
      <c r="F221" s="32">
        <v>0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13"/>
      <c r="BE221" s="15">
        <f t="shared" si="9"/>
        <v>0</v>
      </c>
      <c r="BF221" s="23">
        <v>3451</v>
      </c>
      <c r="BG221" s="20">
        <f t="shared" si="10"/>
        <v>0</v>
      </c>
      <c r="BH221" s="11" t="str">
        <f t="shared" si="11"/>
        <v>Silencioso</v>
      </c>
      <c r="BI221" s="30"/>
      <c r="BJ221" s="25"/>
    </row>
    <row r="222" spans="1:62" ht="15">
      <c r="A222" s="18">
        <v>311980</v>
      </c>
      <c r="B222" s="18" t="str">
        <f>VLOOKUP(C222,Plan1!$A:$XFD,4,FALSE)</f>
        <v>Divinópolis</v>
      </c>
      <c r="C222" s="19" t="s">
        <v>235</v>
      </c>
      <c r="D222" s="32">
        <v>0</v>
      </c>
      <c r="E222" s="32">
        <v>0</v>
      </c>
      <c r="F222" s="32">
        <v>0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13"/>
      <c r="BE222" s="15">
        <f t="shared" si="9"/>
        <v>0</v>
      </c>
      <c r="BF222" s="23">
        <v>3391</v>
      </c>
      <c r="BG222" s="20">
        <f t="shared" si="10"/>
        <v>0</v>
      </c>
      <c r="BH222" s="11" t="str">
        <f t="shared" si="11"/>
        <v>Silencioso</v>
      </c>
      <c r="BI222" s="30"/>
      <c r="BJ222" s="25"/>
    </row>
    <row r="223" spans="1:62" ht="15">
      <c r="A223" s="18">
        <v>311990</v>
      </c>
      <c r="B223" s="18" t="str">
        <f>VLOOKUP(C223,Plan1!$A:$XFD,4,FALSE)</f>
        <v>Pouso Alegre</v>
      </c>
      <c r="C223" s="19" t="s">
        <v>236</v>
      </c>
      <c r="D223" s="32">
        <v>0</v>
      </c>
      <c r="E223" s="32">
        <v>0</v>
      </c>
      <c r="F223" s="32">
        <v>0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  <c r="BI223" s="30"/>
      <c r="BJ223" s="25"/>
    </row>
    <row r="224" spans="1:62" ht="15">
      <c r="A224" s="18">
        <v>311995</v>
      </c>
      <c r="B224" s="18" t="str">
        <f>VLOOKUP(C224,Plan1!$A:$XFD,4,FALSE)</f>
        <v>Divinópolis</v>
      </c>
      <c r="C224" s="19" t="s">
        <v>237</v>
      </c>
      <c r="D224" s="32">
        <v>0</v>
      </c>
      <c r="E224" s="32">
        <v>0</v>
      </c>
      <c r="F224" s="32">
        <v>0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  <c r="BI224" s="30"/>
      <c r="BJ224" s="25"/>
    </row>
    <row r="225" spans="1:62" ht="15">
      <c r="A225" s="18">
        <v>312000</v>
      </c>
      <c r="B225" s="18" t="str">
        <f>VLOOKUP(C225,Plan1!$A:$XFD,4,FALSE)</f>
        <v>Coronel Fabriciano</v>
      </c>
      <c r="C225" s="19" t="s">
        <v>238</v>
      </c>
      <c r="D225" s="32">
        <v>0</v>
      </c>
      <c r="E225" s="32">
        <v>0</v>
      </c>
      <c r="F225" s="32">
        <v>0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13"/>
      <c r="BE225" s="15">
        <f t="shared" si="9"/>
        <v>0</v>
      </c>
      <c r="BF225" s="23">
        <v>3032</v>
      </c>
      <c r="BG225" s="20">
        <f t="shared" si="10"/>
        <v>0</v>
      </c>
      <c r="BH225" s="11" t="str">
        <f t="shared" si="11"/>
        <v>Silencioso</v>
      </c>
      <c r="BI225" s="30"/>
      <c r="BJ225" s="25"/>
    </row>
    <row r="226" spans="1:62" ht="15">
      <c r="A226" s="18">
        <v>312010</v>
      </c>
      <c r="B226" s="18" t="str">
        <f>VLOOKUP(C226,Plan1!$A:$XFD,4,FALSE)</f>
        <v>Diamantina</v>
      </c>
      <c r="C226" s="19" t="s">
        <v>239</v>
      </c>
      <c r="D226" s="32">
        <v>0</v>
      </c>
      <c r="E226" s="32">
        <v>0</v>
      </c>
      <c r="F226" s="32">
        <v>0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13"/>
      <c r="BE226" s="15">
        <f t="shared" si="9"/>
        <v>0</v>
      </c>
      <c r="BF226" s="23">
        <v>4412</v>
      </c>
      <c r="BG226" s="20">
        <f t="shared" si="10"/>
        <v>0</v>
      </c>
      <c r="BH226" s="11" t="str">
        <f t="shared" si="11"/>
        <v>Silencioso</v>
      </c>
      <c r="BI226" s="30"/>
      <c r="BJ226" s="25"/>
    </row>
    <row r="227" spans="1:62" ht="15">
      <c r="A227" s="18">
        <v>312015</v>
      </c>
      <c r="B227" s="18" t="str">
        <f>VLOOKUP(C227,Plan1!$A:$XFD,4,FALSE)</f>
        <v>Teófilo Otoni</v>
      </c>
      <c r="C227" s="19" t="s">
        <v>240</v>
      </c>
      <c r="D227" s="32">
        <v>0</v>
      </c>
      <c r="E227" s="32">
        <v>0</v>
      </c>
      <c r="F227" s="32">
        <v>0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  <c r="BI227" s="30"/>
      <c r="BJ227" s="25"/>
    </row>
    <row r="228" spans="1:62" ht="15">
      <c r="A228" s="18">
        <v>312020</v>
      </c>
      <c r="B228" s="18" t="str">
        <f>VLOOKUP(C228,Plan1!$A:$XFD,4,FALSE)</f>
        <v>Divinópolis</v>
      </c>
      <c r="C228" s="19" t="s">
        <v>241</v>
      </c>
      <c r="D228" s="32">
        <v>0</v>
      </c>
      <c r="E228" s="32">
        <v>0</v>
      </c>
      <c r="F228" s="32"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13"/>
      <c r="BE228" s="15">
        <f t="shared" si="9"/>
        <v>0</v>
      </c>
      <c r="BF228" s="23">
        <v>12317</v>
      </c>
      <c r="BG228" s="20">
        <f t="shared" si="10"/>
        <v>0</v>
      </c>
      <c r="BH228" s="11" t="str">
        <f t="shared" si="11"/>
        <v>Silencioso</v>
      </c>
      <c r="BI228" s="30"/>
      <c r="BJ228" s="25"/>
    </row>
    <row r="229" spans="1:62" ht="15">
      <c r="A229" s="18">
        <v>312030</v>
      </c>
      <c r="B229" s="18" t="str">
        <f>VLOOKUP(C229,Plan1!$A:$XFD,4,FALSE)</f>
        <v>Montes Claros</v>
      </c>
      <c r="C229" s="19" t="s">
        <v>242</v>
      </c>
      <c r="D229" s="32">
        <v>0</v>
      </c>
      <c r="E229" s="32">
        <v>0</v>
      </c>
      <c r="F229" s="32">
        <v>0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13"/>
      <c r="BE229" s="15">
        <f t="shared" si="9"/>
        <v>0</v>
      </c>
      <c r="BF229" s="23">
        <v>6010</v>
      </c>
      <c r="BG229" s="20">
        <f t="shared" si="10"/>
        <v>0</v>
      </c>
      <c r="BH229" s="11" t="str">
        <f t="shared" si="11"/>
        <v>Silencioso</v>
      </c>
      <c r="BI229" s="30"/>
      <c r="BJ229" s="25"/>
    </row>
    <row r="230" spans="1:62" ht="15">
      <c r="A230" s="18">
        <v>312040</v>
      </c>
      <c r="B230" s="18" t="str">
        <f>VLOOKUP(C230,Plan1!$A:$XFD,4,FALSE)</f>
        <v>Barbacena</v>
      </c>
      <c r="C230" s="19" t="s">
        <v>243</v>
      </c>
      <c r="D230" s="32">
        <v>0</v>
      </c>
      <c r="E230" s="32">
        <v>0</v>
      </c>
      <c r="F230" s="32">
        <v>0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13"/>
      <c r="BE230" s="15">
        <f t="shared" si="9"/>
        <v>0</v>
      </c>
      <c r="BF230" s="23">
        <v>5204</v>
      </c>
      <c r="BG230" s="20">
        <f t="shared" si="10"/>
        <v>0</v>
      </c>
      <c r="BH230" s="11" t="str">
        <f t="shared" si="11"/>
        <v>Silencioso</v>
      </c>
      <c r="BI230" s="30"/>
      <c r="BJ230" s="25"/>
    </row>
    <row r="231" spans="1:62" ht="15">
      <c r="A231" s="18">
        <v>312050</v>
      </c>
      <c r="B231" s="18" t="str">
        <f>VLOOKUP(C231,Plan1!$A:$XFD,4,FALSE)</f>
        <v>Varginha</v>
      </c>
      <c r="C231" s="19" t="s">
        <v>244</v>
      </c>
      <c r="D231" s="32">
        <v>0</v>
      </c>
      <c r="E231" s="32">
        <v>0</v>
      </c>
      <c r="F231" s="32">
        <v>1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13"/>
      <c r="BE231" s="15">
        <f t="shared" si="9"/>
        <v>1</v>
      </c>
      <c r="BF231" s="23">
        <v>10484</v>
      </c>
      <c r="BG231" s="20">
        <f t="shared" si="10"/>
        <v>9.538344143456696</v>
      </c>
      <c r="BH231" s="11" t="str">
        <f t="shared" si="11"/>
        <v>Baixa</v>
      </c>
      <c r="BI231" s="30"/>
      <c r="BJ231" s="25"/>
    </row>
    <row r="232" spans="1:62" ht="15">
      <c r="A232" s="18">
        <v>312060</v>
      </c>
      <c r="B232" s="18" t="str">
        <f>VLOOKUP(C232,Plan1!$A:$XFD,4,FALSE)</f>
        <v>Belo Horizonte</v>
      </c>
      <c r="C232" s="19" t="s">
        <v>245</v>
      </c>
      <c r="D232" s="32">
        <v>0</v>
      </c>
      <c r="E232" s="32">
        <v>0</v>
      </c>
      <c r="F232" s="32">
        <v>0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13"/>
      <c r="BE232" s="15">
        <f t="shared" si="9"/>
        <v>0</v>
      </c>
      <c r="BF232" s="23">
        <v>5014</v>
      </c>
      <c r="BG232" s="20">
        <f t="shared" si="10"/>
        <v>0</v>
      </c>
      <c r="BH232" s="11" t="str">
        <f t="shared" si="11"/>
        <v>Silencioso</v>
      </c>
      <c r="BI232" s="30"/>
      <c r="BJ232" s="25"/>
    </row>
    <row r="233" spans="1:62" ht="15">
      <c r="A233" s="18">
        <v>312070</v>
      </c>
      <c r="B233" s="18" t="str">
        <f>VLOOKUP(C233,Plan1!$A:$XFD,4,FALSE)</f>
        <v>Patos de Minas</v>
      </c>
      <c r="C233" s="19" t="s">
        <v>246</v>
      </c>
      <c r="D233" s="32">
        <v>0</v>
      </c>
      <c r="E233" s="32">
        <v>0</v>
      </c>
      <c r="F233" s="32">
        <v>0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13"/>
      <c r="BE233" s="15">
        <f t="shared" si="9"/>
        <v>0</v>
      </c>
      <c r="BF233" s="23">
        <v>4140</v>
      </c>
      <c r="BG233" s="20">
        <f t="shared" si="10"/>
        <v>0</v>
      </c>
      <c r="BH233" s="11" t="str">
        <f t="shared" si="11"/>
        <v>Silencioso</v>
      </c>
      <c r="BI233" s="30"/>
      <c r="BJ233" s="25"/>
    </row>
    <row r="234" spans="1:62" ht="15">
      <c r="A234" s="18">
        <v>312080</v>
      </c>
      <c r="B234" s="18" t="str">
        <f>VLOOKUP(C234,Plan1!$A:$XFD,4,FALSE)</f>
        <v>Varginha</v>
      </c>
      <c r="C234" s="19" t="s">
        <v>247</v>
      </c>
      <c r="D234" s="32">
        <v>1</v>
      </c>
      <c r="E234" s="32">
        <v>0</v>
      </c>
      <c r="F234" s="32">
        <v>0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13"/>
      <c r="BE234" s="15">
        <f t="shared" si="9"/>
        <v>1</v>
      </c>
      <c r="BF234" s="23">
        <v>15369</v>
      </c>
      <c r="BG234" s="20">
        <f t="shared" si="10"/>
        <v>6.506604203266315</v>
      </c>
      <c r="BH234" s="11" t="str">
        <f t="shared" si="11"/>
        <v>Baixa</v>
      </c>
      <c r="BI234" s="30"/>
      <c r="BJ234" s="25"/>
    </row>
    <row r="235" spans="1:62" ht="15">
      <c r="A235" s="18">
        <v>312083</v>
      </c>
      <c r="B235" s="18" t="str">
        <f>VLOOKUP(C235,Plan1!$A:$XFD,4,FALSE)</f>
        <v>Governador Valadares</v>
      </c>
      <c r="C235" s="19" t="s">
        <v>248</v>
      </c>
      <c r="D235" s="32">
        <v>0</v>
      </c>
      <c r="E235" s="32">
        <v>0</v>
      </c>
      <c r="F235" s="32">
        <v>0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13"/>
      <c r="BE235" s="15">
        <f t="shared" si="9"/>
        <v>0</v>
      </c>
      <c r="BF235" s="23">
        <v>4947</v>
      </c>
      <c r="BG235" s="20">
        <f t="shared" si="10"/>
        <v>0</v>
      </c>
      <c r="BH235" s="11" t="str">
        <f t="shared" si="11"/>
        <v>Silencioso</v>
      </c>
      <c r="BI235" s="30"/>
      <c r="BJ235" s="25"/>
    </row>
    <row r="236" spans="1:62" ht="15">
      <c r="A236" s="18">
        <v>312087</v>
      </c>
      <c r="B236" s="18" t="str">
        <f>VLOOKUP(C236,Plan1!$A:$XFD,4,FALSE)</f>
        <v>Montes Claros</v>
      </c>
      <c r="C236" s="19" t="s">
        <v>249</v>
      </c>
      <c r="D236" s="32">
        <v>0</v>
      </c>
      <c r="E236" s="32">
        <v>0</v>
      </c>
      <c r="F236" s="32"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13"/>
      <c r="BE236" s="15">
        <f t="shared" si="9"/>
        <v>0</v>
      </c>
      <c r="BF236" s="23">
        <v>7491</v>
      </c>
      <c r="BG236" s="20">
        <f t="shared" si="10"/>
        <v>0</v>
      </c>
      <c r="BH236" s="11" t="str">
        <f t="shared" si="11"/>
        <v>Silencioso</v>
      </c>
      <c r="BI236" s="30"/>
      <c r="BJ236" s="25"/>
    </row>
    <row r="237" spans="1:62" ht="15">
      <c r="A237" s="18">
        <v>312090</v>
      </c>
      <c r="B237" s="18" t="str">
        <f>VLOOKUP(C237,Plan1!$A:$XFD,4,FALSE)</f>
        <v>Sete Lagoas</v>
      </c>
      <c r="C237" s="19" t="s">
        <v>250</v>
      </c>
      <c r="D237" s="32">
        <v>1</v>
      </c>
      <c r="E237" s="32">
        <v>0</v>
      </c>
      <c r="F237" s="32">
        <v>0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13"/>
      <c r="BE237" s="15">
        <f t="shared" si="9"/>
        <v>1</v>
      </c>
      <c r="BF237" s="23">
        <v>78900</v>
      </c>
      <c r="BG237" s="20">
        <f t="shared" si="10"/>
        <v>1.2674271229404308</v>
      </c>
      <c r="BH237" s="11" t="str">
        <f t="shared" si="11"/>
        <v>Baixa</v>
      </c>
      <c r="BI237" s="30"/>
      <c r="BJ237" s="25"/>
    </row>
    <row r="238" spans="1:62" ht="15">
      <c r="A238" s="18">
        <v>312100</v>
      </c>
      <c r="B238" s="18" t="str">
        <f>VLOOKUP(C238,Plan1!$A:$XFD,4,FALSE)</f>
        <v>Diamantina</v>
      </c>
      <c r="C238" s="19" t="s">
        <v>251</v>
      </c>
      <c r="D238" s="32">
        <v>0</v>
      </c>
      <c r="E238" s="32">
        <v>0</v>
      </c>
      <c r="F238" s="32">
        <v>0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13"/>
      <c r="BE238" s="15">
        <f t="shared" si="9"/>
        <v>0</v>
      </c>
      <c r="BF238" s="23">
        <v>5441</v>
      </c>
      <c r="BG238" s="20">
        <f t="shared" si="10"/>
        <v>0</v>
      </c>
      <c r="BH238" s="11" t="str">
        <f t="shared" si="11"/>
        <v>Silencioso</v>
      </c>
      <c r="BI238" s="30"/>
      <c r="BJ238" s="25"/>
    </row>
    <row r="239" spans="1:62" ht="15">
      <c r="A239" s="18">
        <v>312110</v>
      </c>
      <c r="B239" s="18" t="str">
        <f>VLOOKUP(C239,Plan1!$A:$XFD,4,FALSE)</f>
        <v>Pouso Alegre</v>
      </c>
      <c r="C239" s="19" t="s">
        <v>252</v>
      </c>
      <c r="D239" s="32">
        <v>0</v>
      </c>
      <c r="E239" s="32">
        <v>0</v>
      </c>
      <c r="F239" s="32">
        <v>0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  <c r="BI239" s="30"/>
      <c r="BJ239" s="25"/>
    </row>
    <row r="240" spans="1:62" ht="15">
      <c r="A240" s="18">
        <v>312120</v>
      </c>
      <c r="B240" s="18" t="str">
        <f>VLOOKUP(C240,Plan1!$A:$XFD,4,FALSE)</f>
        <v>Passos</v>
      </c>
      <c r="C240" s="19" t="s">
        <v>253</v>
      </c>
      <c r="D240" s="32">
        <v>0</v>
      </c>
      <c r="E240" s="32">
        <v>0</v>
      </c>
      <c r="F240" s="32"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13"/>
      <c r="BE240" s="15">
        <f t="shared" si="9"/>
        <v>0</v>
      </c>
      <c r="BF240" s="23">
        <v>7143</v>
      </c>
      <c r="BG240" s="20">
        <f t="shared" si="10"/>
        <v>0</v>
      </c>
      <c r="BH240" s="11" t="str">
        <f t="shared" si="11"/>
        <v>Silencioso</v>
      </c>
      <c r="BI240" s="30"/>
      <c r="BJ240" s="25"/>
    </row>
    <row r="241" spans="1:62" ht="15">
      <c r="A241" s="18">
        <v>312125</v>
      </c>
      <c r="B241" s="18" t="str">
        <f>VLOOKUP(C241,Plan1!$A:$XFD,4,FALSE)</f>
        <v>Uberaba</v>
      </c>
      <c r="C241" s="19" t="s">
        <v>254</v>
      </c>
      <c r="D241" s="32">
        <v>0</v>
      </c>
      <c r="E241" s="32">
        <v>0</v>
      </c>
      <c r="F241" s="32">
        <v>0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13"/>
      <c r="BE241" s="15">
        <f t="shared" si="9"/>
        <v>0</v>
      </c>
      <c r="BF241" s="23">
        <v>9499</v>
      </c>
      <c r="BG241" s="20">
        <f t="shared" si="10"/>
        <v>0</v>
      </c>
      <c r="BH241" s="11" t="str">
        <f t="shared" si="11"/>
        <v>Silencioso</v>
      </c>
      <c r="BI241" s="30"/>
      <c r="BJ241" s="25"/>
    </row>
    <row r="242" spans="1:62" ht="15">
      <c r="A242" s="18">
        <v>312130</v>
      </c>
      <c r="B242" s="18" t="str">
        <f>VLOOKUP(C242,Plan1!$A:$XFD,4,FALSE)</f>
        <v>Juiz de Fora</v>
      </c>
      <c r="C242" s="19" t="s">
        <v>255</v>
      </c>
      <c r="D242" s="32">
        <v>0</v>
      </c>
      <c r="E242" s="32">
        <v>0</v>
      </c>
      <c r="F242" s="32">
        <v>0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13"/>
      <c r="BE242" s="15">
        <f t="shared" si="9"/>
        <v>0</v>
      </c>
      <c r="BF242" s="23">
        <v>5010</v>
      </c>
      <c r="BG242" s="20">
        <f t="shared" si="10"/>
        <v>0</v>
      </c>
      <c r="BH242" s="11" t="str">
        <f t="shared" si="11"/>
        <v>Silencioso</v>
      </c>
      <c r="BI242" s="30"/>
      <c r="BJ242" s="25"/>
    </row>
    <row r="243" spans="1:62" ht="15">
      <c r="A243" s="18">
        <v>312140</v>
      </c>
      <c r="B243" s="18" t="str">
        <f>VLOOKUP(C243,Plan1!$A:$XFD,4,FALSE)</f>
        <v>São João Del Rei</v>
      </c>
      <c r="C243" s="19" t="s">
        <v>256</v>
      </c>
      <c r="D243" s="32">
        <v>0</v>
      </c>
      <c r="E243" s="32">
        <v>0</v>
      </c>
      <c r="F243" s="32">
        <v>0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  <c r="BI243" s="30"/>
      <c r="BJ243" s="25"/>
    </row>
    <row r="244" spans="1:62" ht="15">
      <c r="A244" s="18">
        <v>312150</v>
      </c>
      <c r="B244" s="18" t="str">
        <f>VLOOKUP(C244,Plan1!$A:$XFD,4,FALSE)</f>
        <v>Barbacena</v>
      </c>
      <c r="C244" s="19" t="s">
        <v>257</v>
      </c>
      <c r="D244" s="32">
        <v>0</v>
      </c>
      <c r="E244" s="32">
        <v>0</v>
      </c>
      <c r="F244" s="32">
        <v>0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  <c r="BI244" s="30"/>
      <c r="BJ244" s="25"/>
    </row>
    <row r="245" spans="1:62" ht="15">
      <c r="A245" s="18">
        <v>312160</v>
      </c>
      <c r="B245" s="18" t="str">
        <f>VLOOKUP(C245,Plan1!$A:$XFD,4,FALSE)</f>
        <v>Diamantina</v>
      </c>
      <c r="C245" s="19" t="s">
        <v>258</v>
      </c>
      <c r="D245" s="32">
        <v>0</v>
      </c>
      <c r="E245" s="32">
        <v>0</v>
      </c>
      <c r="F245" s="32">
        <v>0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13"/>
      <c r="BE245" s="15">
        <f t="shared" si="9"/>
        <v>0</v>
      </c>
      <c r="BF245" s="23">
        <v>47952</v>
      </c>
      <c r="BG245" s="20">
        <f t="shared" si="10"/>
        <v>0</v>
      </c>
      <c r="BH245" s="11" t="str">
        <f t="shared" si="11"/>
        <v>Silencioso</v>
      </c>
      <c r="BI245" s="30"/>
      <c r="BJ245" s="25"/>
    </row>
    <row r="246" spans="1:62" ht="15">
      <c r="A246" s="18">
        <v>312170</v>
      </c>
      <c r="B246" s="18" t="str">
        <f>VLOOKUP(C246,Plan1!$A:$XFD,4,FALSE)</f>
        <v>Ponte Nova</v>
      </c>
      <c r="C246" s="19" t="s">
        <v>259</v>
      </c>
      <c r="D246" s="32">
        <v>0</v>
      </c>
      <c r="E246" s="32">
        <v>0</v>
      </c>
      <c r="F246" s="32">
        <v>0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  <c r="BI246" s="30"/>
      <c r="BJ246" s="25"/>
    </row>
    <row r="247" spans="1:62" ht="15">
      <c r="A247" s="18">
        <v>312180</v>
      </c>
      <c r="B247" s="18" t="str">
        <f>VLOOKUP(C247,Plan1!$A:$XFD,4,FALSE)</f>
        <v>Coronel Fabriciano</v>
      </c>
      <c r="C247" s="19" t="s">
        <v>260</v>
      </c>
      <c r="D247" s="32">
        <v>0</v>
      </c>
      <c r="E247" s="32">
        <v>0</v>
      </c>
      <c r="F247" s="32">
        <v>0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  <c r="BI247" s="30"/>
      <c r="BJ247" s="25"/>
    </row>
    <row r="248" spans="1:62" ht="15">
      <c r="A248" s="18">
        <v>312190</v>
      </c>
      <c r="B248" s="18" t="str">
        <f>VLOOKUP(C248,Plan1!$A:$XFD,4,FALSE)</f>
        <v>Ubá</v>
      </c>
      <c r="C248" s="19" t="s">
        <v>261</v>
      </c>
      <c r="D248" s="32">
        <v>0</v>
      </c>
      <c r="E248" s="32">
        <v>0</v>
      </c>
      <c r="F248" s="32"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13"/>
      <c r="BE248" s="15">
        <f t="shared" si="9"/>
        <v>0</v>
      </c>
      <c r="BF248" s="23">
        <v>3437</v>
      </c>
      <c r="BG248" s="20">
        <f t="shared" si="10"/>
        <v>0</v>
      </c>
      <c r="BH248" s="11" t="str">
        <f t="shared" si="11"/>
        <v>Silencioso</v>
      </c>
      <c r="BI248" s="30"/>
      <c r="BJ248" s="25"/>
    </row>
    <row r="249" spans="1:62" ht="15">
      <c r="A249" s="18">
        <v>312200</v>
      </c>
      <c r="B249" s="18" t="str">
        <f>VLOOKUP(C249,Plan1!$A:$XFD,4,FALSE)</f>
        <v>Manhumirim</v>
      </c>
      <c r="C249" s="19" t="s">
        <v>262</v>
      </c>
      <c r="D249" s="32">
        <v>0</v>
      </c>
      <c r="E249" s="32">
        <v>0</v>
      </c>
      <c r="F249" s="32">
        <v>0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  <c r="BI249" s="30"/>
      <c r="BJ249" s="25"/>
    </row>
    <row r="250" spans="1:62" ht="15">
      <c r="A250" s="18">
        <v>312210</v>
      </c>
      <c r="B250" s="18" t="str">
        <f>VLOOKUP(C250,Plan1!$A:$XFD,4,FALSE)</f>
        <v>Governador Valadares</v>
      </c>
      <c r="C250" s="19" t="s">
        <v>263</v>
      </c>
      <c r="D250" s="32">
        <v>0</v>
      </c>
      <c r="E250" s="32">
        <v>0</v>
      </c>
      <c r="F250" s="32">
        <v>0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13"/>
      <c r="BE250" s="15">
        <f t="shared" si="9"/>
        <v>0</v>
      </c>
      <c r="BF250" s="23">
        <v>5082</v>
      </c>
      <c r="BG250" s="20">
        <f t="shared" si="10"/>
        <v>0</v>
      </c>
      <c r="BH250" s="11" t="str">
        <f t="shared" si="11"/>
        <v>Silencioso</v>
      </c>
      <c r="BI250" s="30"/>
      <c r="BJ250" s="25"/>
    </row>
    <row r="251" spans="1:62" ht="15">
      <c r="A251" s="18">
        <v>312220</v>
      </c>
      <c r="B251" s="18" t="str">
        <f>VLOOKUP(C251,Plan1!$A:$XFD,4,FALSE)</f>
        <v>Governador Valadares</v>
      </c>
      <c r="C251" s="19" t="s">
        <v>264</v>
      </c>
      <c r="D251" s="32">
        <v>0</v>
      </c>
      <c r="E251" s="32">
        <v>0</v>
      </c>
      <c r="F251" s="32">
        <v>0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13"/>
      <c r="BE251" s="15">
        <f t="shared" si="9"/>
        <v>0</v>
      </c>
      <c r="BF251" s="23">
        <v>7472</v>
      </c>
      <c r="BG251" s="20">
        <f t="shared" si="10"/>
        <v>0</v>
      </c>
      <c r="BH251" s="11" t="str">
        <f t="shared" si="11"/>
        <v>Silencioso</v>
      </c>
      <c r="BI251" s="30"/>
      <c r="BJ251" s="25"/>
    </row>
    <row r="252" spans="1:62" ht="15">
      <c r="A252" s="18">
        <v>312230</v>
      </c>
      <c r="B252" s="18" t="str">
        <f>VLOOKUP(C252,Plan1!$A:$XFD,4,FALSE)</f>
        <v>Divinópolis</v>
      </c>
      <c r="C252" s="19" t="s">
        <v>265</v>
      </c>
      <c r="D252" s="32">
        <v>6</v>
      </c>
      <c r="E252" s="32">
        <v>3</v>
      </c>
      <c r="F252" s="32"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13"/>
      <c r="BE252" s="15">
        <f t="shared" si="9"/>
        <v>9</v>
      </c>
      <c r="BF252" s="23">
        <v>230848</v>
      </c>
      <c r="BG252" s="20">
        <f t="shared" si="10"/>
        <v>3.8986692542278902</v>
      </c>
      <c r="BH252" s="11" t="str">
        <f t="shared" si="11"/>
        <v>Baixa</v>
      </c>
      <c r="BI252" s="30"/>
      <c r="BJ252" s="25"/>
    </row>
    <row r="253" spans="1:62" ht="15">
      <c r="A253" s="18">
        <v>312235</v>
      </c>
      <c r="B253" s="18" t="str">
        <f>VLOOKUP(C253,Plan1!$A:$XFD,4,FALSE)</f>
        <v>Pedra Azul</v>
      </c>
      <c r="C253" s="19" t="s">
        <v>266</v>
      </c>
      <c r="D253" s="32">
        <v>0</v>
      </c>
      <c r="E253" s="32">
        <v>0</v>
      </c>
      <c r="F253" s="32">
        <v>0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13"/>
      <c r="BE253" s="15">
        <f t="shared" si="9"/>
        <v>0</v>
      </c>
      <c r="BF253" s="23">
        <v>6478</v>
      </c>
      <c r="BG253" s="20">
        <f t="shared" si="10"/>
        <v>0</v>
      </c>
      <c r="BH253" s="11" t="str">
        <f t="shared" si="11"/>
        <v>Silencioso</v>
      </c>
      <c r="BI253" s="30"/>
      <c r="BJ253" s="25"/>
    </row>
    <row r="254" spans="1:62" ht="15">
      <c r="A254" s="18">
        <v>312240</v>
      </c>
      <c r="B254" s="18" t="str">
        <f>VLOOKUP(C254,Plan1!$A:$XFD,4,FALSE)</f>
        <v>Alfenas</v>
      </c>
      <c r="C254" s="19" t="s">
        <v>267</v>
      </c>
      <c r="D254" s="32">
        <v>0</v>
      </c>
      <c r="E254" s="32">
        <v>0</v>
      </c>
      <c r="F254" s="32">
        <v>0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13"/>
      <c r="BE254" s="15">
        <f t="shared" si="9"/>
        <v>0</v>
      </c>
      <c r="BF254" s="23">
        <v>6031</v>
      </c>
      <c r="BG254" s="20">
        <f t="shared" si="10"/>
        <v>0</v>
      </c>
      <c r="BH254" s="11" t="str">
        <f t="shared" si="11"/>
        <v>Silencioso</v>
      </c>
      <c r="BI254" s="30"/>
      <c r="BJ254" s="25"/>
    </row>
    <row r="255" spans="1:62" ht="15">
      <c r="A255" s="18">
        <v>312245</v>
      </c>
      <c r="B255" s="18" t="str">
        <f>VLOOKUP(C255,Plan1!$A:$XFD,4,FALSE)</f>
        <v>Pedra Azul</v>
      </c>
      <c r="C255" s="19" t="s">
        <v>268</v>
      </c>
      <c r="D255" s="32">
        <v>0</v>
      </c>
      <c r="E255" s="32">
        <v>0</v>
      </c>
      <c r="F255" s="32">
        <v>0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  <c r="BI255" s="30"/>
      <c r="BJ255" s="25"/>
    </row>
    <row r="256" spans="1:62" ht="15">
      <c r="A256" s="18">
        <v>312247</v>
      </c>
      <c r="B256" s="18" t="str">
        <f>VLOOKUP(C256,Plan1!$A:$XFD,4,FALSE)</f>
        <v>Unaí</v>
      </c>
      <c r="C256" s="19" t="s">
        <v>269</v>
      </c>
      <c r="D256" s="32">
        <v>0</v>
      </c>
      <c r="E256" s="32">
        <v>0</v>
      </c>
      <c r="F256" s="32">
        <v>0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13"/>
      <c r="BE256" s="15">
        <f t="shared" si="9"/>
        <v>0</v>
      </c>
      <c r="BF256" s="23">
        <v>3844</v>
      </c>
      <c r="BG256" s="20">
        <f t="shared" si="10"/>
        <v>0</v>
      </c>
      <c r="BH256" s="11" t="str">
        <f t="shared" si="11"/>
        <v>Silencioso</v>
      </c>
      <c r="BI256" s="30"/>
      <c r="BJ256" s="25"/>
    </row>
    <row r="257" spans="1:62" ht="15">
      <c r="A257" s="18">
        <v>312250</v>
      </c>
      <c r="B257" s="18" t="str">
        <f>VLOOKUP(C257,Plan1!$A:$XFD,4,FALSE)</f>
        <v>Coronel Fabriciano</v>
      </c>
      <c r="C257" s="19" t="s">
        <v>270</v>
      </c>
      <c r="D257" s="32">
        <v>0</v>
      </c>
      <c r="E257" s="32">
        <v>0</v>
      </c>
      <c r="F257" s="32">
        <v>0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13"/>
      <c r="BE257" s="15">
        <f t="shared" si="9"/>
        <v>0</v>
      </c>
      <c r="BF257" s="23">
        <v>5274</v>
      </c>
      <c r="BG257" s="20">
        <f t="shared" si="10"/>
        <v>0</v>
      </c>
      <c r="BH257" s="11" t="str">
        <f t="shared" si="11"/>
        <v>Silencioso</v>
      </c>
      <c r="BI257" s="30"/>
      <c r="BJ257" s="25"/>
    </row>
    <row r="258" spans="1:62" ht="15">
      <c r="A258" s="18">
        <v>312260</v>
      </c>
      <c r="B258" s="18" t="str">
        <f>VLOOKUP(C258,Plan1!$A:$XFD,4,FALSE)</f>
        <v>Itabira</v>
      </c>
      <c r="C258" s="19" t="s">
        <v>271</v>
      </c>
      <c r="D258" s="32">
        <v>0</v>
      </c>
      <c r="E258" s="32">
        <v>0</v>
      </c>
      <c r="F258" s="32">
        <v>0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  <c r="BI258" s="30"/>
      <c r="BJ258" s="25"/>
    </row>
    <row r="259" spans="1:62" ht="15">
      <c r="A259" s="18">
        <v>312270</v>
      </c>
      <c r="B259" s="18" t="str">
        <f>VLOOKUP(C259,Plan1!$A:$XFD,4,FALSE)</f>
        <v>Ponte Nova</v>
      </c>
      <c r="C259" s="19" t="s">
        <v>272</v>
      </c>
      <c r="D259" s="32">
        <v>0</v>
      </c>
      <c r="E259" s="32">
        <v>0</v>
      </c>
      <c r="F259" s="32">
        <v>0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  <c r="BI259" s="30"/>
      <c r="BJ259" s="25"/>
    </row>
    <row r="260" spans="1:62" ht="15">
      <c r="A260" s="18">
        <v>312280</v>
      </c>
      <c r="B260" s="18" t="str">
        <f>VLOOKUP(C260,Plan1!$A:$XFD,4,FALSE)</f>
        <v>Varginha</v>
      </c>
      <c r="C260" s="19" t="s">
        <v>273</v>
      </c>
      <c r="D260" s="32">
        <v>0</v>
      </c>
      <c r="E260" s="32">
        <v>0</v>
      </c>
      <c r="F260" s="32">
        <v>0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  <c r="BI260" s="30"/>
      <c r="BJ260" s="25"/>
    </row>
    <row r="261" spans="1:62" ht="15">
      <c r="A261" s="18">
        <v>312290</v>
      </c>
      <c r="B261" s="18" t="str">
        <f>VLOOKUP(C261,Plan1!$A:$XFD,4,FALSE)</f>
        <v>Leopoldina</v>
      </c>
      <c r="C261" s="19" t="s">
        <v>863</v>
      </c>
      <c r="D261" s="32">
        <v>1</v>
      </c>
      <c r="E261" s="32">
        <v>0</v>
      </c>
      <c r="F261" s="32">
        <v>1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13"/>
      <c r="BE261" s="15">
        <f aca="true" t="shared" si="12" ref="BE261:BE324">SUM(D261:BD261)</f>
        <v>2</v>
      </c>
      <c r="BF261" s="23">
        <v>6435</v>
      </c>
      <c r="BG261" s="20">
        <f aca="true" t="shared" si="13" ref="BG261:BG324">BE261/BF261*100000</f>
        <v>31.08003108003108</v>
      </c>
      <c r="BH261" s="11" t="str">
        <f aca="true" t="shared" si="14" ref="BH261:BH324">IF(BG261=0,"Silencioso",IF(BG261&lt;100,"Baixa",IF(BG261&gt;300,"Alta","Média")))</f>
        <v>Baixa</v>
      </c>
      <c r="BI261" s="30"/>
      <c r="BJ261" s="25"/>
    </row>
    <row r="262" spans="1:62" ht="15">
      <c r="A262" s="18">
        <v>312300</v>
      </c>
      <c r="B262" s="18" t="str">
        <f>VLOOKUP(C262,Plan1!$A:$XFD,4,FALSE)</f>
        <v>São João Del Rei</v>
      </c>
      <c r="C262" s="19" t="s">
        <v>274</v>
      </c>
      <c r="D262" s="32">
        <v>0</v>
      </c>
      <c r="E262" s="32">
        <v>0</v>
      </c>
      <c r="F262" s="32">
        <v>0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13"/>
      <c r="BE262" s="15">
        <f t="shared" si="12"/>
        <v>0</v>
      </c>
      <c r="BF262" s="23">
        <v>9956</v>
      </c>
      <c r="BG262" s="20">
        <f t="shared" si="13"/>
        <v>0</v>
      </c>
      <c r="BH262" s="11" t="str">
        <f t="shared" si="14"/>
        <v>Silencioso</v>
      </c>
      <c r="BI262" s="30"/>
      <c r="BJ262" s="25"/>
    </row>
    <row r="263" spans="1:62" ht="15">
      <c r="A263" s="18">
        <v>312310</v>
      </c>
      <c r="B263" s="18" t="str">
        <f>VLOOKUP(C263,Plan1!$A:$XFD,4,FALSE)</f>
        <v>Itabira</v>
      </c>
      <c r="C263" s="19" t="s">
        <v>275</v>
      </c>
      <c r="D263" s="32">
        <v>0</v>
      </c>
      <c r="E263" s="32">
        <v>0</v>
      </c>
      <c r="F263" s="32">
        <v>0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13"/>
      <c r="BE263" s="15">
        <f t="shared" si="12"/>
        <v>0</v>
      </c>
      <c r="BF263" s="23">
        <v>5328</v>
      </c>
      <c r="BG263" s="20">
        <f t="shared" si="13"/>
        <v>0</v>
      </c>
      <c r="BH263" s="11" t="str">
        <f t="shared" si="14"/>
        <v>Silencioso</v>
      </c>
      <c r="BI263" s="30"/>
      <c r="BJ263" s="25"/>
    </row>
    <row r="264" spans="1:62" ht="15">
      <c r="A264" s="18">
        <v>312320</v>
      </c>
      <c r="B264" s="18" t="str">
        <f>VLOOKUP(C264,Plan1!$A:$XFD,4,FALSE)</f>
        <v>Divinópolis</v>
      </c>
      <c r="C264" s="19" t="s">
        <v>276</v>
      </c>
      <c r="D264" s="32">
        <v>0</v>
      </c>
      <c r="E264" s="32">
        <v>1</v>
      </c>
      <c r="F264" s="32">
        <v>1</v>
      </c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13"/>
      <c r="BE264" s="15">
        <f t="shared" si="12"/>
        <v>2</v>
      </c>
      <c r="BF264" s="23">
        <v>13983</v>
      </c>
      <c r="BG264" s="20">
        <f t="shared" si="13"/>
        <v>14.30308231423872</v>
      </c>
      <c r="BH264" s="11" t="str">
        <f t="shared" si="14"/>
        <v>Baixa</v>
      </c>
      <c r="BI264" s="30"/>
      <c r="BJ264" s="25"/>
    </row>
    <row r="265" spans="1:62" ht="15">
      <c r="A265" s="18">
        <v>312330</v>
      </c>
      <c r="B265" s="18" t="str">
        <f>VLOOKUP(C265,Plan1!$A:$XFD,4,FALSE)</f>
        <v>Ubá</v>
      </c>
      <c r="C265" s="19" t="s">
        <v>277</v>
      </c>
      <c r="D265" s="32">
        <v>0</v>
      </c>
      <c r="E265" s="32">
        <v>0</v>
      </c>
      <c r="F265" s="32">
        <v>0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  <c r="BI265" s="30"/>
      <c r="BJ265" s="25"/>
    </row>
    <row r="266" spans="1:62" ht="15">
      <c r="A266" s="18">
        <v>312340</v>
      </c>
      <c r="B266" s="18" t="str">
        <f>VLOOKUP(C266,Plan1!$A:$XFD,4,FALSE)</f>
        <v>Passos</v>
      </c>
      <c r="C266" s="19" t="s">
        <v>278</v>
      </c>
      <c r="D266" s="32">
        <v>0</v>
      </c>
      <c r="E266" s="32">
        <v>0</v>
      </c>
      <c r="F266" s="32">
        <v>0</v>
      </c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13"/>
      <c r="BE266" s="15">
        <f t="shared" si="12"/>
        <v>0</v>
      </c>
      <c r="BF266" s="23">
        <v>1519</v>
      </c>
      <c r="BG266" s="20">
        <f t="shared" si="13"/>
        <v>0</v>
      </c>
      <c r="BH266" s="11" t="str">
        <f t="shared" si="14"/>
        <v>Silencioso</v>
      </c>
      <c r="BI266" s="30"/>
      <c r="BJ266" s="25"/>
    </row>
    <row r="267" spans="1:62" ht="15">
      <c r="A267" s="18">
        <v>312350</v>
      </c>
      <c r="B267" s="18" t="str">
        <f>VLOOKUP(C267,Plan1!$A:$XFD,4,FALSE)</f>
        <v>Uberlândia</v>
      </c>
      <c r="C267" s="19" t="s">
        <v>279</v>
      </c>
      <c r="D267" s="32">
        <v>0</v>
      </c>
      <c r="E267" s="32">
        <v>0</v>
      </c>
      <c r="F267" s="32">
        <v>0</v>
      </c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13"/>
      <c r="BE267" s="15">
        <f t="shared" si="12"/>
        <v>0</v>
      </c>
      <c r="BF267" s="23">
        <v>1920</v>
      </c>
      <c r="BG267" s="20">
        <f t="shared" si="13"/>
        <v>0</v>
      </c>
      <c r="BH267" s="11" t="str">
        <f t="shared" si="14"/>
        <v>Silencioso</v>
      </c>
      <c r="BI267" s="30"/>
      <c r="BJ267" s="25"/>
    </row>
    <row r="268" spans="1:62" ht="15">
      <c r="A268" s="18">
        <v>312352</v>
      </c>
      <c r="B268" s="18" t="str">
        <f>VLOOKUP(C268,Plan1!$A:$XFD,4,FALSE)</f>
        <v>Manhumirim</v>
      </c>
      <c r="C268" s="19" t="s">
        <v>280</v>
      </c>
      <c r="D268" s="32">
        <v>0</v>
      </c>
      <c r="E268" s="32">
        <v>0</v>
      </c>
      <c r="F268" s="32"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  <c r="BI268" s="30"/>
      <c r="BJ268" s="25"/>
    </row>
    <row r="269" spans="1:62" ht="15">
      <c r="A269" s="18">
        <v>312360</v>
      </c>
      <c r="B269" s="18" t="str">
        <f>VLOOKUP(C269,Plan1!$A:$XFD,4,FALSE)</f>
        <v>Varginha</v>
      </c>
      <c r="C269" s="19" t="s">
        <v>281</v>
      </c>
      <c r="D269" s="32">
        <v>1</v>
      </c>
      <c r="E269" s="32">
        <v>0</v>
      </c>
      <c r="F269" s="32">
        <v>0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13"/>
      <c r="BE269" s="15">
        <f t="shared" si="12"/>
        <v>1</v>
      </c>
      <c r="BF269" s="23">
        <v>27268</v>
      </c>
      <c r="BG269" s="20">
        <f t="shared" si="13"/>
        <v>3.667302332404283</v>
      </c>
      <c r="BH269" s="11" t="str">
        <f t="shared" si="14"/>
        <v>Baixa</v>
      </c>
      <c r="BI269" s="30"/>
      <c r="BJ269" s="25"/>
    </row>
    <row r="270" spans="1:62" ht="15">
      <c r="A270" s="18">
        <v>312370</v>
      </c>
      <c r="B270" s="18" t="str">
        <f>VLOOKUP(C270,Plan1!$A:$XFD,4,FALSE)</f>
        <v>Governador Valadares</v>
      </c>
      <c r="C270" s="19" t="s">
        <v>282</v>
      </c>
      <c r="D270" s="32">
        <v>1</v>
      </c>
      <c r="E270" s="32">
        <v>3</v>
      </c>
      <c r="F270" s="32">
        <v>1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13"/>
      <c r="BE270" s="15">
        <f t="shared" si="12"/>
        <v>5</v>
      </c>
      <c r="BF270" s="23">
        <v>10962</v>
      </c>
      <c r="BG270" s="20">
        <f t="shared" si="13"/>
        <v>45.61211457763182</v>
      </c>
      <c r="BH270" s="11" t="str">
        <f t="shared" si="14"/>
        <v>Baixa</v>
      </c>
      <c r="BI270" s="30"/>
      <c r="BJ270" s="25"/>
    </row>
    <row r="271" spans="1:62" ht="15">
      <c r="A271" s="18">
        <v>312380</v>
      </c>
      <c r="B271" s="18" t="str">
        <f>VLOOKUP(C271,Plan1!$A:$XFD,4,FALSE)</f>
        <v>Montes Claros</v>
      </c>
      <c r="C271" s="19" t="s">
        <v>283</v>
      </c>
      <c r="D271" s="32">
        <v>0</v>
      </c>
      <c r="E271" s="32">
        <v>0</v>
      </c>
      <c r="F271" s="32">
        <v>0</v>
      </c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  <c r="BI271" s="30"/>
      <c r="BJ271" s="25"/>
    </row>
    <row r="272" spans="1:62" ht="15">
      <c r="A272" s="18">
        <v>312385</v>
      </c>
      <c r="B272" s="18" t="str">
        <f>VLOOKUP(C272,Plan1!$A:$XFD,4,FALSE)</f>
        <v>Coronel Fabriciano</v>
      </c>
      <c r="C272" s="19" t="s">
        <v>284</v>
      </c>
      <c r="D272" s="32">
        <v>0</v>
      </c>
      <c r="E272" s="32">
        <v>0</v>
      </c>
      <c r="F272" s="32">
        <v>0</v>
      </c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13"/>
      <c r="BE272" s="15">
        <f t="shared" si="12"/>
        <v>0</v>
      </c>
      <c r="BF272" s="23">
        <v>5385</v>
      </c>
      <c r="BG272" s="20">
        <f t="shared" si="13"/>
        <v>0</v>
      </c>
      <c r="BH272" s="11" t="str">
        <f t="shared" si="14"/>
        <v>Silencioso</v>
      </c>
      <c r="BI272" s="30"/>
      <c r="BJ272" s="25"/>
    </row>
    <row r="273" spans="1:62" ht="15">
      <c r="A273" s="18">
        <v>312390</v>
      </c>
      <c r="B273" s="18" t="str">
        <f>VLOOKUP(C273,Plan1!$A:$XFD,4,FALSE)</f>
        <v>São João Del Rei</v>
      </c>
      <c r="C273" s="19" t="s">
        <v>285</v>
      </c>
      <c r="D273" s="32">
        <v>1</v>
      </c>
      <c r="E273" s="32">
        <v>0</v>
      </c>
      <c r="F273" s="32">
        <v>0</v>
      </c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13"/>
      <c r="BE273" s="15">
        <f t="shared" si="12"/>
        <v>1</v>
      </c>
      <c r="BF273" s="23">
        <v>15124</v>
      </c>
      <c r="BG273" s="20">
        <f t="shared" si="13"/>
        <v>6.612007405448295</v>
      </c>
      <c r="BH273" s="11" t="str">
        <f t="shared" si="14"/>
        <v>Baixa</v>
      </c>
      <c r="BI273" s="30"/>
      <c r="BJ273" s="25"/>
    </row>
    <row r="274" spans="1:62" ht="15">
      <c r="A274" s="18">
        <v>312400</v>
      </c>
      <c r="B274" s="18" t="str">
        <f>VLOOKUP(C274,Plan1!$A:$XFD,4,FALSE)</f>
        <v>Ubá</v>
      </c>
      <c r="C274" s="19" t="s">
        <v>286</v>
      </c>
      <c r="D274" s="32">
        <v>0</v>
      </c>
      <c r="E274" s="32">
        <v>0</v>
      </c>
      <c r="F274" s="32">
        <v>0</v>
      </c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13"/>
      <c r="BE274" s="15">
        <f t="shared" si="12"/>
        <v>0</v>
      </c>
      <c r="BF274" s="23">
        <v>18868</v>
      </c>
      <c r="BG274" s="20">
        <f t="shared" si="13"/>
        <v>0</v>
      </c>
      <c r="BH274" s="11" t="str">
        <f t="shared" si="14"/>
        <v>Silencioso</v>
      </c>
      <c r="BI274" s="30"/>
      <c r="BJ274" s="25"/>
    </row>
    <row r="275" spans="1:62" ht="15">
      <c r="A275" s="18">
        <v>312410</v>
      </c>
      <c r="B275" s="18" t="str">
        <f>VLOOKUP(C275,Plan1!$A:$XFD,4,FALSE)</f>
        <v>Belo Horizonte</v>
      </c>
      <c r="C275" s="19" t="s">
        <v>287</v>
      </c>
      <c r="D275" s="32">
        <v>0</v>
      </c>
      <c r="E275" s="32">
        <v>1</v>
      </c>
      <c r="F275" s="32">
        <v>0</v>
      </c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13"/>
      <c r="BE275" s="15">
        <f t="shared" si="12"/>
        <v>1</v>
      </c>
      <c r="BF275" s="23">
        <v>67208</v>
      </c>
      <c r="BG275" s="20">
        <f t="shared" si="13"/>
        <v>1.4879181049875017</v>
      </c>
      <c r="BH275" s="11" t="str">
        <f t="shared" si="14"/>
        <v>Baixa</v>
      </c>
      <c r="BI275" s="30"/>
      <c r="BJ275" s="25"/>
    </row>
    <row r="276" spans="1:62" ht="15">
      <c r="A276" s="18">
        <v>312420</v>
      </c>
      <c r="B276" s="18" t="str">
        <f>VLOOKUP(C276,Plan1!$A:$XFD,4,FALSE)</f>
        <v>Manhumirim</v>
      </c>
      <c r="C276" s="19" t="s">
        <v>288</v>
      </c>
      <c r="D276" s="32">
        <v>1</v>
      </c>
      <c r="E276" s="32">
        <v>0</v>
      </c>
      <c r="F276" s="32"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13"/>
      <c r="BE276" s="15">
        <f t="shared" si="12"/>
        <v>1</v>
      </c>
      <c r="BF276" s="23">
        <v>24469</v>
      </c>
      <c r="BG276" s="20">
        <f t="shared" si="13"/>
        <v>4.086803710817769</v>
      </c>
      <c r="BH276" s="11" t="str">
        <f t="shared" si="14"/>
        <v>Baixa</v>
      </c>
      <c r="BI276" s="30"/>
      <c r="BJ276" s="25"/>
    </row>
    <row r="277" spans="1:62" ht="15">
      <c r="A277" s="18">
        <v>312430</v>
      </c>
      <c r="B277" s="18" t="str">
        <f>VLOOKUP(C277,Plan1!$A:$XFD,4,FALSE)</f>
        <v>Montes Claros</v>
      </c>
      <c r="C277" s="19" t="s">
        <v>289</v>
      </c>
      <c r="D277" s="32">
        <v>0</v>
      </c>
      <c r="E277" s="32">
        <v>0</v>
      </c>
      <c r="F277" s="32">
        <v>0</v>
      </c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13"/>
      <c r="BE277" s="15">
        <f t="shared" si="12"/>
        <v>0</v>
      </c>
      <c r="BF277" s="23">
        <v>32151</v>
      </c>
      <c r="BG277" s="20">
        <f t="shared" si="13"/>
        <v>0</v>
      </c>
      <c r="BH277" s="11" t="str">
        <f t="shared" si="14"/>
        <v>Silencioso</v>
      </c>
      <c r="BI277" s="30"/>
      <c r="BJ277" s="25"/>
    </row>
    <row r="278" spans="1:62" ht="15">
      <c r="A278" s="18">
        <v>312440</v>
      </c>
      <c r="B278" s="18" t="str">
        <f>VLOOKUP(C278,Plan1!$A:$XFD,4,FALSE)</f>
        <v>Pouso Alegre</v>
      </c>
      <c r="C278" s="19" t="s">
        <v>290</v>
      </c>
      <c r="D278" s="32">
        <v>0</v>
      </c>
      <c r="E278" s="32">
        <v>0</v>
      </c>
      <c r="F278" s="32">
        <v>0</v>
      </c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13"/>
      <c r="BE278" s="15">
        <f t="shared" si="12"/>
        <v>0</v>
      </c>
      <c r="BF278" s="23">
        <v>4670</v>
      </c>
      <c r="BG278" s="20">
        <f t="shared" si="13"/>
        <v>0</v>
      </c>
      <c r="BH278" s="11" t="str">
        <f t="shared" si="14"/>
        <v>Silencioso</v>
      </c>
      <c r="BI278" s="30"/>
      <c r="BJ278" s="25"/>
    </row>
    <row r="279" spans="1:62" ht="15">
      <c r="A279" s="18">
        <v>312450</v>
      </c>
      <c r="B279" s="18" t="str">
        <f>VLOOKUP(C279,Plan1!$A:$XFD,4,FALSE)</f>
        <v>Pouso Alegre</v>
      </c>
      <c r="C279" s="19" t="s">
        <v>291</v>
      </c>
      <c r="D279" s="32">
        <v>0</v>
      </c>
      <c r="E279" s="32">
        <v>0</v>
      </c>
      <c r="F279" s="32">
        <v>0</v>
      </c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  <c r="BI279" s="30"/>
      <c r="BJ279" s="25"/>
    </row>
    <row r="280" spans="1:62" ht="15">
      <c r="A280" s="18">
        <v>312460</v>
      </c>
      <c r="B280" s="18" t="str">
        <f>VLOOKUP(C280,Plan1!$A:$XFD,4,FALSE)</f>
        <v>Leopoldina</v>
      </c>
      <c r="C280" s="19" t="s">
        <v>292</v>
      </c>
      <c r="D280" s="32">
        <v>0</v>
      </c>
      <c r="E280" s="32">
        <v>0</v>
      </c>
      <c r="F280" s="32">
        <v>0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  <c r="BI280" s="30"/>
      <c r="BJ280" s="25"/>
    </row>
    <row r="281" spans="1:62" ht="15">
      <c r="A281" s="18">
        <v>312470</v>
      </c>
      <c r="B281" s="18" t="str">
        <f>VLOOKUP(C281,Plan1!$A:$XFD,4,FALSE)</f>
        <v>Divinópolis</v>
      </c>
      <c r="C281" s="19" t="s">
        <v>293</v>
      </c>
      <c r="D281" s="32">
        <v>5</v>
      </c>
      <c r="E281" s="32">
        <v>4</v>
      </c>
      <c r="F281" s="32">
        <v>0</v>
      </c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13"/>
      <c r="BE281" s="15">
        <f t="shared" si="12"/>
        <v>9</v>
      </c>
      <c r="BF281" s="23">
        <v>3596</v>
      </c>
      <c r="BG281" s="20">
        <f t="shared" si="13"/>
        <v>250.2780867630701</v>
      </c>
      <c r="BH281" s="11" t="str">
        <f t="shared" si="14"/>
        <v>Média</v>
      </c>
      <c r="BI281" s="30"/>
      <c r="BJ281" s="25"/>
    </row>
    <row r="282" spans="1:62" ht="15">
      <c r="A282" s="18">
        <v>312480</v>
      </c>
      <c r="B282" s="18" t="str">
        <f>VLOOKUP(C282,Plan1!$A:$XFD,4,FALSE)</f>
        <v>Uberlândia</v>
      </c>
      <c r="C282" s="19" t="s">
        <v>294</v>
      </c>
      <c r="D282" s="32">
        <v>0</v>
      </c>
      <c r="E282" s="32">
        <v>0</v>
      </c>
      <c r="F282" s="32">
        <v>0</v>
      </c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  <c r="BI282" s="30"/>
      <c r="BJ282" s="25"/>
    </row>
    <row r="283" spans="1:62" ht="15">
      <c r="A283" s="18">
        <v>312490</v>
      </c>
      <c r="B283" s="18" t="str">
        <f>VLOOKUP(C283,Plan1!$A:$XFD,4,FALSE)</f>
        <v>Ubá</v>
      </c>
      <c r="C283" s="19" t="s">
        <v>295</v>
      </c>
      <c r="D283" s="32">
        <v>0</v>
      </c>
      <c r="E283" s="32">
        <v>0</v>
      </c>
      <c r="F283" s="32">
        <v>0</v>
      </c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13"/>
      <c r="BE283" s="15">
        <f t="shared" si="12"/>
        <v>0</v>
      </c>
      <c r="BF283" s="23">
        <v>11169</v>
      </c>
      <c r="BG283" s="20">
        <f t="shared" si="13"/>
        <v>0</v>
      </c>
      <c r="BH283" s="11" t="str">
        <f t="shared" si="14"/>
        <v>Silencioso</v>
      </c>
      <c r="BI283" s="30"/>
      <c r="BJ283" s="25"/>
    </row>
    <row r="284" spans="1:62" ht="15">
      <c r="A284" s="18">
        <v>312500</v>
      </c>
      <c r="B284" s="18" t="str">
        <f>VLOOKUP(C284,Plan1!$A:$XFD,4,FALSE)</f>
        <v>Juiz de Fora</v>
      </c>
      <c r="C284" s="19" t="s">
        <v>296</v>
      </c>
      <c r="D284" s="32">
        <v>0</v>
      </c>
      <c r="E284" s="32">
        <v>0</v>
      </c>
      <c r="F284" s="32">
        <v>0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  <c r="BI284" s="30"/>
      <c r="BJ284" s="25"/>
    </row>
    <row r="285" spans="1:62" ht="15">
      <c r="A285" s="18">
        <v>312510</v>
      </c>
      <c r="B285" s="18" t="str">
        <f>VLOOKUP(C285,Plan1!$A:$XFD,4,FALSE)</f>
        <v>Pouso Alegre</v>
      </c>
      <c r="C285" s="19" t="s">
        <v>297</v>
      </c>
      <c r="D285" s="32">
        <v>0</v>
      </c>
      <c r="E285" s="32">
        <v>0</v>
      </c>
      <c r="F285" s="32">
        <v>0</v>
      </c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13"/>
      <c r="BE285" s="15">
        <f t="shared" si="12"/>
        <v>0</v>
      </c>
      <c r="BF285" s="23">
        <v>33082</v>
      </c>
      <c r="BG285" s="20">
        <f t="shared" si="13"/>
        <v>0</v>
      </c>
      <c r="BH285" s="11" t="str">
        <f t="shared" si="14"/>
        <v>Silencioso</v>
      </c>
      <c r="BI285" s="30"/>
      <c r="BJ285" s="25"/>
    </row>
    <row r="286" spans="1:62" ht="15">
      <c r="A286" s="18">
        <v>312520</v>
      </c>
      <c r="B286" s="18" t="str">
        <f>VLOOKUP(C286,Plan1!$A:$XFD,4,FALSE)</f>
        <v>Alfenas</v>
      </c>
      <c r="C286" s="19" t="s">
        <v>298</v>
      </c>
      <c r="D286" s="32">
        <v>0</v>
      </c>
      <c r="E286" s="32">
        <v>0</v>
      </c>
      <c r="F286" s="32">
        <v>0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13"/>
      <c r="BE286" s="15">
        <f t="shared" si="12"/>
        <v>0</v>
      </c>
      <c r="BF286" s="23">
        <v>2423</v>
      </c>
      <c r="BG286" s="20">
        <f t="shared" si="13"/>
        <v>0</v>
      </c>
      <c r="BH286" s="11" t="str">
        <f t="shared" si="14"/>
        <v>Silencioso</v>
      </c>
      <c r="BI286" s="30"/>
      <c r="BJ286" s="25"/>
    </row>
    <row r="287" spans="1:62" ht="15">
      <c r="A287" s="18">
        <v>312530</v>
      </c>
      <c r="B287" s="18" t="str">
        <f>VLOOKUP(C287,Plan1!$A:$XFD,4,FALSE)</f>
        <v>Manhumirim</v>
      </c>
      <c r="C287" s="19" t="s">
        <v>299</v>
      </c>
      <c r="D287" s="32">
        <v>0</v>
      </c>
      <c r="E287" s="32">
        <v>0</v>
      </c>
      <c r="F287" s="32">
        <v>0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  <c r="BI287" s="30"/>
      <c r="BJ287" s="25"/>
    </row>
    <row r="288" spans="1:62" ht="15">
      <c r="A288" s="18">
        <v>312540</v>
      </c>
      <c r="B288" s="18" t="str">
        <f>VLOOKUP(C288,Plan1!$A:$XFD,4,FALSE)</f>
        <v>Diamantina</v>
      </c>
      <c r="C288" s="19" t="s">
        <v>300</v>
      </c>
      <c r="D288" s="32">
        <v>0</v>
      </c>
      <c r="E288" s="32">
        <v>0</v>
      </c>
      <c r="F288" s="32">
        <v>0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  <c r="BI288" s="30"/>
      <c r="BJ288" s="25"/>
    </row>
    <row r="289" spans="1:62" ht="15">
      <c r="A289" s="18">
        <v>312560</v>
      </c>
      <c r="B289" s="18" t="str">
        <f>VLOOKUP(C289,Plan1!$A:$XFD,4,FALSE)</f>
        <v>Pedra Azul</v>
      </c>
      <c r="C289" s="19" t="s">
        <v>301</v>
      </c>
      <c r="D289" s="32">
        <v>0</v>
      </c>
      <c r="E289" s="32">
        <v>0</v>
      </c>
      <c r="F289" s="32">
        <v>0</v>
      </c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13"/>
      <c r="BE289" s="15">
        <f t="shared" si="12"/>
        <v>0</v>
      </c>
      <c r="BF289" s="23">
        <v>7338</v>
      </c>
      <c r="BG289" s="20">
        <f t="shared" si="13"/>
        <v>0</v>
      </c>
      <c r="BH289" s="11" t="str">
        <f t="shared" si="14"/>
        <v>Silencioso</v>
      </c>
      <c r="BI289" s="30"/>
      <c r="BJ289" s="25"/>
    </row>
    <row r="290" spans="1:62" ht="15">
      <c r="A290" s="18">
        <v>312570</v>
      </c>
      <c r="B290" s="18" t="str">
        <f>VLOOKUP(C290,Plan1!$A:$XFD,4,FALSE)</f>
        <v>Sete Lagoas</v>
      </c>
      <c r="C290" s="19" t="s">
        <v>302</v>
      </c>
      <c r="D290" s="32">
        <v>6</v>
      </c>
      <c r="E290" s="32">
        <v>3</v>
      </c>
      <c r="F290" s="32">
        <v>0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13"/>
      <c r="BE290" s="15">
        <f t="shared" si="12"/>
        <v>9</v>
      </c>
      <c r="BF290" s="23">
        <v>15078</v>
      </c>
      <c r="BG290" s="20">
        <f t="shared" si="13"/>
        <v>59.68961400716275</v>
      </c>
      <c r="BH290" s="11" t="str">
        <f t="shared" si="14"/>
        <v>Baixa</v>
      </c>
      <c r="BI290" s="30"/>
      <c r="BJ290" s="25"/>
    </row>
    <row r="291" spans="1:62" ht="15">
      <c r="A291" s="18">
        <v>312580</v>
      </c>
      <c r="B291" s="18" t="str">
        <f>VLOOKUP(C291,Plan1!$A:$XFD,4,FALSE)</f>
        <v>Governador Valadares</v>
      </c>
      <c r="C291" s="19" t="s">
        <v>303</v>
      </c>
      <c r="D291" s="32">
        <v>0</v>
      </c>
      <c r="E291" s="32">
        <v>0</v>
      </c>
      <c r="F291" s="32">
        <v>0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13"/>
      <c r="BE291" s="15">
        <f t="shared" si="12"/>
        <v>0</v>
      </c>
      <c r="BF291" s="23">
        <v>3304</v>
      </c>
      <c r="BG291" s="20">
        <f t="shared" si="13"/>
        <v>0</v>
      </c>
      <c r="BH291" s="11" t="str">
        <f t="shared" si="14"/>
        <v>Silencioso</v>
      </c>
      <c r="BI291" s="30"/>
      <c r="BJ291" s="25"/>
    </row>
    <row r="292" spans="1:62" ht="15">
      <c r="A292" s="18">
        <v>312590</v>
      </c>
      <c r="B292" s="18" t="str">
        <f>VLOOKUP(C292,Plan1!$A:$XFD,4,FALSE)</f>
        <v>Itabira</v>
      </c>
      <c r="C292" s="19" t="s">
        <v>304</v>
      </c>
      <c r="D292" s="32">
        <v>0</v>
      </c>
      <c r="E292" s="32">
        <v>0</v>
      </c>
      <c r="F292" s="32">
        <v>0</v>
      </c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13"/>
      <c r="BE292" s="15">
        <f t="shared" si="12"/>
        <v>0</v>
      </c>
      <c r="BF292" s="23">
        <v>10611</v>
      </c>
      <c r="BG292" s="20">
        <f t="shared" si="13"/>
        <v>0</v>
      </c>
      <c r="BH292" s="11" t="str">
        <f t="shared" si="14"/>
        <v>Silencioso</v>
      </c>
      <c r="BI292" s="30"/>
      <c r="BJ292" s="25"/>
    </row>
    <row r="293" spans="1:62" ht="15">
      <c r="A293" s="18">
        <v>312595</v>
      </c>
      <c r="B293" s="18" t="str">
        <f>VLOOKUP(C293,Plan1!$A:$XFD,4,FALSE)</f>
        <v>Manhumirim</v>
      </c>
      <c r="C293" s="19" t="s">
        <v>305</v>
      </c>
      <c r="D293" s="32">
        <v>0</v>
      </c>
      <c r="E293" s="32">
        <v>0</v>
      </c>
      <c r="F293" s="32">
        <v>0</v>
      </c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13"/>
      <c r="BE293" s="15">
        <f t="shared" si="12"/>
        <v>0</v>
      </c>
      <c r="BF293" s="23">
        <v>10936</v>
      </c>
      <c r="BG293" s="20">
        <f t="shared" si="13"/>
        <v>0</v>
      </c>
      <c r="BH293" s="11" t="str">
        <f t="shared" si="14"/>
        <v>Silencioso</v>
      </c>
      <c r="BI293" s="30"/>
      <c r="BJ293" s="25"/>
    </row>
    <row r="294" spans="1:62" ht="15">
      <c r="A294" s="18">
        <v>312600</v>
      </c>
      <c r="B294" s="18" t="str">
        <f>VLOOKUP(C294,Plan1!$A:$XFD,4,FALSE)</f>
        <v>Belo Horizonte</v>
      </c>
      <c r="C294" s="19" t="s">
        <v>306</v>
      </c>
      <c r="D294" s="32">
        <v>0</v>
      </c>
      <c r="E294" s="32">
        <v>0</v>
      </c>
      <c r="F294" s="32">
        <v>0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13"/>
      <c r="BE294" s="15">
        <f t="shared" si="12"/>
        <v>0</v>
      </c>
      <c r="BF294" s="23">
        <v>7209</v>
      </c>
      <c r="BG294" s="20">
        <f t="shared" si="13"/>
        <v>0</v>
      </c>
      <c r="BH294" s="11" t="str">
        <f t="shared" si="14"/>
        <v>Silencioso</v>
      </c>
      <c r="BI294" s="30"/>
      <c r="BJ294" s="25"/>
    </row>
    <row r="295" spans="1:62" ht="15">
      <c r="A295" s="18">
        <v>312610</v>
      </c>
      <c r="B295" s="18" t="str">
        <f>VLOOKUP(C295,Plan1!$A:$XFD,4,FALSE)</f>
        <v>Divinópolis</v>
      </c>
      <c r="C295" s="19" t="s">
        <v>307</v>
      </c>
      <c r="D295" s="32">
        <v>2</v>
      </c>
      <c r="E295" s="32">
        <v>5</v>
      </c>
      <c r="F295" s="32">
        <v>0</v>
      </c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13"/>
      <c r="BE295" s="15">
        <f t="shared" si="12"/>
        <v>7</v>
      </c>
      <c r="BF295" s="23">
        <v>68040</v>
      </c>
      <c r="BG295" s="20">
        <f t="shared" si="13"/>
        <v>10.288065843621398</v>
      </c>
      <c r="BH295" s="11" t="str">
        <f t="shared" si="14"/>
        <v>Baixa</v>
      </c>
      <c r="BI295" s="30"/>
      <c r="BJ295" s="25"/>
    </row>
    <row r="296" spans="1:62" ht="15">
      <c r="A296" s="18">
        <v>312620</v>
      </c>
      <c r="B296" s="18" t="str">
        <f>VLOOKUP(C296,Plan1!$A:$XFD,4,FALSE)</f>
        <v>Unaí</v>
      </c>
      <c r="C296" s="19" t="s">
        <v>308</v>
      </c>
      <c r="D296" s="32">
        <v>0</v>
      </c>
      <c r="E296" s="32">
        <v>0</v>
      </c>
      <c r="F296" s="32">
        <v>0</v>
      </c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13"/>
      <c r="BE296" s="15">
        <f t="shared" si="12"/>
        <v>0</v>
      </c>
      <c r="BF296" s="23">
        <v>9067</v>
      </c>
      <c r="BG296" s="20">
        <f t="shared" si="13"/>
        <v>0</v>
      </c>
      <c r="BH296" s="11" t="str">
        <f t="shared" si="14"/>
        <v>Silencioso</v>
      </c>
      <c r="BI296" s="30"/>
      <c r="BJ296" s="25"/>
    </row>
    <row r="297" spans="1:62" ht="15">
      <c r="A297" s="18">
        <v>312630</v>
      </c>
      <c r="B297" s="18" t="str">
        <f>VLOOKUP(C297,Plan1!$A:$XFD,4,FALSE)</f>
        <v>Passos</v>
      </c>
      <c r="C297" s="19" t="s">
        <v>309</v>
      </c>
      <c r="D297" s="32">
        <v>0</v>
      </c>
      <c r="E297" s="32">
        <v>1</v>
      </c>
      <c r="F297" s="32">
        <v>0</v>
      </c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13"/>
      <c r="BE297" s="15">
        <f t="shared" si="12"/>
        <v>1</v>
      </c>
      <c r="BF297" s="23">
        <v>4357</v>
      </c>
      <c r="BG297" s="20">
        <f t="shared" si="13"/>
        <v>22.951572182694516</v>
      </c>
      <c r="BH297" s="11" t="str">
        <f t="shared" si="14"/>
        <v>Baixa</v>
      </c>
      <c r="BI297" s="30"/>
      <c r="BJ297" s="25"/>
    </row>
    <row r="298" spans="1:62" ht="15">
      <c r="A298" s="18">
        <v>312640</v>
      </c>
      <c r="B298" s="18" t="str">
        <f>VLOOKUP(C298,Plan1!$A:$XFD,4,FALSE)</f>
        <v>Sete Lagoas</v>
      </c>
      <c r="C298" s="19" t="s">
        <v>310</v>
      </c>
      <c r="D298" s="32">
        <v>0</v>
      </c>
      <c r="E298" s="32">
        <v>0</v>
      </c>
      <c r="F298" s="32">
        <v>0</v>
      </c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13"/>
      <c r="BE298" s="15">
        <f t="shared" si="12"/>
        <v>0</v>
      </c>
      <c r="BF298" s="23">
        <v>2893</v>
      </c>
      <c r="BG298" s="20">
        <f t="shared" si="13"/>
        <v>0</v>
      </c>
      <c r="BH298" s="11" t="str">
        <f t="shared" si="14"/>
        <v>Silencioso</v>
      </c>
      <c r="BI298" s="30"/>
      <c r="BJ298" s="25"/>
    </row>
    <row r="299" spans="1:62" ht="15">
      <c r="A299" s="18">
        <v>312650</v>
      </c>
      <c r="B299" s="18" t="str">
        <f>VLOOKUP(C299,Plan1!$A:$XFD,4,FALSE)</f>
        <v>Diamantina</v>
      </c>
      <c r="C299" s="19" t="s">
        <v>311</v>
      </c>
      <c r="D299" s="32">
        <v>0</v>
      </c>
      <c r="E299" s="32">
        <v>0</v>
      </c>
      <c r="F299" s="32">
        <v>0</v>
      </c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13"/>
      <c r="BE299" s="15">
        <f t="shared" si="12"/>
        <v>0</v>
      </c>
      <c r="BF299" s="23">
        <v>10550</v>
      </c>
      <c r="BG299" s="20">
        <f t="shared" si="13"/>
        <v>0</v>
      </c>
      <c r="BH299" s="11" t="str">
        <f t="shared" si="14"/>
        <v>Silencioso</v>
      </c>
      <c r="BI299" s="30"/>
      <c r="BJ299" s="25"/>
    </row>
    <row r="300" spans="1:62" ht="15">
      <c r="A300" s="18">
        <v>312660</v>
      </c>
      <c r="B300" s="18" t="str">
        <f>VLOOKUP(C300,Plan1!$A:$XFD,4,FALSE)</f>
        <v>Montes Claros</v>
      </c>
      <c r="C300" s="19" t="s">
        <v>312</v>
      </c>
      <c r="D300" s="32">
        <v>0</v>
      </c>
      <c r="E300" s="32">
        <v>0</v>
      </c>
      <c r="F300" s="32">
        <v>0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  <c r="BI300" s="30"/>
      <c r="BJ300" s="25"/>
    </row>
    <row r="301" spans="1:62" ht="15">
      <c r="A301" s="18">
        <v>312670</v>
      </c>
      <c r="B301" s="18" t="str">
        <f>VLOOKUP(C301,Plan1!$A:$XFD,4,FALSE)</f>
        <v>Montes Claros</v>
      </c>
      <c r="C301" s="19" t="s">
        <v>313</v>
      </c>
      <c r="D301" s="32">
        <v>0</v>
      </c>
      <c r="E301" s="32">
        <v>0</v>
      </c>
      <c r="F301" s="32">
        <v>0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13"/>
      <c r="BE301" s="15">
        <f t="shared" si="12"/>
        <v>0</v>
      </c>
      <c r="BF301" s="23">
        <v>26217</v>
      </c>
      <c r="BG301" s="20">
        <f t="shared" si="13"/>
        <v>0</v>
      </c>
      <c r="BH301" s="11" t="str">
        <f t="shared" si="14"/>
        <v>Silencioso</v>
      </c>
      <c r="BI301" s="30"/>
      <c r="BJ301" s="25"/>
    </row>
    <row r="302" spans="1:62" ht="15">
      <c r="A302" s="18">
        <v>312675</v>
      </c>
      <c r="B302" s="18" t="str">
        <f>VLOOKUP(C302,Plan1!$A:$XFD,4,FALSE)</f>
        <v>Teófilo Otoni</v>
      </c>
      <c r="C302" s="19" t="s">
        <v>314</v>
      </c>
      <c r="D302" s="32">
        <v>0</v>
      </c>
      <c r="E302" s="32">
        <v>0</v>
      </c>
      <c r="F302" s="32">
        <v>0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13"/>
      <c r="BE302" s="15">
        <f t="shared" si="12"/>
        <v>0</v>
      </c>
      <c r="BF302" s="23">
        <v>5745</v>
      </c>
      <c r="BG302" s="20">
        <f t="shared" si="13"/>
        <v>0</v>
      </c>
      <c r="BH302" s="11" t="str">
        <f t="shared" si="14"/>
        <v>Silencioso</v>
      </c>
      <c r="BI302" s="30"/>
      <c r="BJ302" s="25"/>
    </row>
    <row r="303" spans="1:62" ht="15">
      <c r="A303" s="18">
        <v>312680</v>
      </c>
      <c r="B303" s="18" t="str">
        <f>VLOOKUP(C303,Plan1!$A:$XFD,4,FALSE)</f>
        <v>Teófilo Otoni</v>
      </c>
      <c r="C303" s="19" t="s">
        <v>315</v>
      </c>
      <c r="D303" s="32">
        <v>3</v>
      </c>
      <c r="E303" s="32">
        <v>0</v>
      </c>
      <c r="F303" s="32">
        <v>0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13"/>
      <c r="BE303" s="15">
        <f t="shared" si="12"/>
        <v>3</v>
      </c>
      <c r="BF303" s="23">
        <v>6028</v>
      </c>
      <c r="BG303" s="20">
        <f t="shared" si="13"/>
        <v>49.76775049767751</v>
      </c>
      <c r="BH303" s="11" t="str">
        <f t="shared" si="14"/>
        <v>Baixa</v>
      </c>
      <c r="BI303" s="30"/>
      <c r="BJ303" s="25"/>
    </row>
    <row r="304" spans="1:62" ht="15">
      <c r="A304" s="18">
        <v>312690</v>
      </c>
      <c r="B304" s="18" t="str">
        <f>VLOOKUP(C304,Plan1!$A:$XFD,4,FALSE)</f>
        <v>Governador Valadares</v>
      </c>
      <c r="C304" s="19" t="s">
        <v>316</v>
      </c>
      <c r="D304" s="32">
        <v>0</v>
      </c>
      <c r="E304" s="32">
        <v>0</v>
      </c>
      <c r="F304" s="32">
        <v>0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13"/>
      <c r="BE304" s="15">
        <f t="shared" si="12"/>
        <v>0</v>
      </c>
      <c r="BF304" s="23">
        <v>9487</v>
      </c>
      <c r="BG304" s="20">
        <f t="shared" si="13"/>
        <v>0</v>
      </c>
      <c r="BH304" s="11" t="str">
        <f t="shared" si="14"/>
        <v>Silencioso</v>
      </c>
      <c r="BI304" s="30"/>
      <c r="BJ304" s="25"/>
    </row>
    <row r="305" spans="1:62" ht="15">
      <c r="A305" s="18">
        <v>312695</v>
      </c>
      <c r="B305" s="18" t="str">
        <f>VLOOKUP(C305,Plan1!$A:$XFD,4,FALSE)</f>
        <v>Governador Valadares</v>
      </c>
      <c r="C305" s="19" t="s">
        <v>317</v>
      </c>
      <c r="D305" s="32">
        <v>0</v>
      </c>
      <c r="E305" s="32">
        <v>0</v>
      </c>
      <c r="F305" s="32">
        <v>0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  <c r="BI305" s="30"/>
      <c r="BJ305" s="25"/>
    </row>
    <row r="306" spans="1:62" ht="15">
      <c r="A306" s="18">
        <v>312700</v>
      </c>
      <c r="B306" s="18" t="str">
        <f>VLOOKUP(C306,Plan1!$A:$XFD,4,FALSE)</f>
        <v>Uberaba</v>
      </c>
      <c r="C306" s="19" t="s">
        <v>318</v>
      </c>
      <c r="D306" s="32">
        <v>0</v>
      </c>
      <c r="E306" s="32">
        <v>0</v>
      </c>
      <c r="F306" s="32">
        <v>0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13"/>
      <c r="BE306" s="15">
        <f t="shared" si="12"/>
        <v>0</v>
      </c>
      <c r="BF306" s="23">
        <v>16399</v>
      </c>
      <c r="BG306" s="20">
        <f t="shared" si="13"/>
        <v>0</v>
      </c>
      <c r="BH306" s="11" t="str">
        <f t="shared" si="14"/>
        <v>Silencioso</v>
      </c>
      <c r="BI306" s="30"/>
      <c r="BJ306" s="25"/>
    </row>
    <row r="307" spans="1:62" ht="15">
      <c r="A307" s="18">
        <v>312705</v>
      </c>
      <c r="B307" s="18" t="str">
        <f>VLOOKUP(C307,Plan1!$A:$XFD,4,FALSE)</f>
        <v>Teófilo Otoni</v>
      </c>
      <c r="C307" s="19" t="s">
        <v>319</v>
      </c>
      <c r="D307" s="32">
        <v>0</v>
      </c>
      <c r="E307" s="32">
        <v>0</v>
      </c>
      <c r="F307" s="32">
        <v>0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13"/>
      <c r="BE307" s="15">
        <f t="shared" si="12"/>
        <v>0</v>
      </c>
      <c r="BF307" s="23">
        <v>4754</v>
      </c>
      <c r="BG307" s="20">
        <f t="shared" si="13"/>
        <v>0</v>
      </c>
      <c r="BH307" s="11" t="str">
        <f t="shared" si="14"/>
        <v>Silencioso</v>
      </c>
      <c r="BI307" s="30"/>
      <c r="BJ307" s="25"/>
    </row>
    <row r="308" spans="1:62" ht="15">
      <c r="A308" s="18">
        <v>312707</v>
      </c>
      <c r="B308" s="18" t="str">
        <f>VLOOKUP(C308,Plan1!$A:$XFD,4,FALSE)</f>
        <v>Montes Claros</v>
      </c>
      <c r="C308" s="19" t="s">
        <v>320</v>
      </c>
      <c r="D308" s="32">
        <v>0</v>
      </c>
      <c r="E308" s="32">
        <v>0</v>
      </c>
      <c r="F308" s="32">
        <v>0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  <c r="BI308" s="30"/>
      <c r="BJ308" s="25"/>
    </row>
    <row r="309" spans="1:62" ht="15">
      <c r="A309" s="18">
        <v>312710</v>
      </c>
      <c r="B309" s="18" t="str">
        <f>VLOOKUP(C309,Plan1!$A:$XFD,4,FALSE)</f>
        <v>Uberaba</v>
      </c>
      <c r="C309" s="19" t="s">
        <v>321</v>
      </c>
      <c r="D309" s="32">
        <v>0</v>
      </c>
      <c r="E309" s="32">
        <v>0</v>
      </c>
      <c r="F309" s="32">
        <v>0</v>
      </c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13"/>
      <c r="BE309" s="15">
        <f t="shared" si="12"/>
        <v>0</v>
      </c>
      <c r="BF309" s="23">
        <v>57795</v>
      </c>
      <c r="BG309" s="20">
        <f t="shared" si="13"/>
        <v>0</v>
      </c>
      <c r="BH309" s="11" t="str">
        <f t="shared" si="14"/>
        <v>Silencioso</v>
      </c>
      <c r="BI309" s="30"/>
      <c r="BJ309" s="25"/>
    </row>
    <row r="310" spans="1:62" ht="15">
      <c r="A310" s="18">
        <v>312720</v>
      </c>
      <c r="B310" s="18" t="str">
        <f>VLOOKUP(C310,Plan1!$A:$XFD,4,FALSE)</f>
        <v>Sete Lagoas</v>
      </c>
      <c r="C310" s="19" t="s">
        <v>322</v>
      </c>
      <c r="D310" s="32">
        <v>0</v>
      </c>
      <c r="E310" s="32">
        <v>0</v>
      </c>
      <c r="F310" s="32">
        <v>0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13"/>
      <c r="BE310" s="15">
        <f t="shared" si="12"/>
        <v>0</v>
      </c>
      <c r="BF310" s="23">
        <v>4196</v>
      </c>
      <c r="BG310" s="20">
        <f t="shared" si="13"/>
        <v>0</v>
      </c>
      <c r="BH310" s="11" t="str">
        <f t="shared" si="14"/>
        <v>Silencioso</v>
      </c>
      <c r="BI310" s="30"/>
      <c r="BJ310" s="25"/>
    </row>
    <row r="311" spans="1:62" ht="15">
      <c r="A311" s="18">
        <v>312730</v>
      </c>
      <c r="B311" s="18" t="str">
        <f>VLOOKUP(C311,Plan1!$A:$XFD,4,FALSE)</f>
        <v>Governador Valadares</v>
      </c>
      <c r="C311" s="19" t="s">
        <v>323</v>
      </c>
      <c r="D311" s="32">
        <v>0</v>
      </c>
      <c r="E311" s="32">
        <v>0</v>
      </c>
      <c r="F311" s="32">
        <v>0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13"/>
      <c r="BE311" s="15">
        <f t="shared" si="12"/>
        <v>0</v>
      </c>
      <c r="BF311" s="23">
        <v>7061</v>
      </c>
      <c r="BG311" s="20">
        <f t="shared" si="13"/>
        <v>0</v>
      </c>
      <c r="BH311" s="11" t="str">
        <f t="shared" si="14"/>
        <v>Silencioso</v>
      </c>
      <c r="BI311" s="30"/>
      <c r="BJ311" s="25"/>
    </row>
    <row r="312" spans="1:62" ht="15">
      <c r="A312" s="18">
        <v>312733</v>
      </c>
      <c r="B312" s="18" t="str">
        <f>VLOOKUP(C312,Plan1!$A:$XFD,4,FALSE)</f>
        <v>Montes Claros</v>
      </c>
      <c r="C312" s="19" t="s">
        <v>324</v>
      </c>
      <c r="D312" s="32">
        <v>0</v>
      </c>
      <c r="E312" s="32">
        <v>0</v>
      </c>
      <c r="F312" s="32">
        <v>1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13"/>
      <c r="BE312" s="15">
        <f t="shared" si="12"/>
        <v>1</v>
      </c>
      <c r="BF312" s="23">
        <v>5255</v>
      </c>
      <c r="BG312" s="20">
        <f t="shared" si="13"/>
        <v>19.029495718363464</v>
      </c>
      <c r="BH312" s="11" t="str">
        <f t="shared" si="14"/>
        <v>Baixa</v>
      </c>
      <c r="BI312" s="30"/>
      <c r="BJ312" s="25"/>
    </row>
    <row r="313" spans="1:62" ht="15">
      <c r="A313" s="18">
        <v>312735</v>
      </c>
      <c r="B313" s="18" t="str">
        <f>VLOOKUP(C313,Plan1!$A:$XFD,4,FALSE)</f>
        <v>Montes Claros</v>
      </c>
      <c r="C313" s="19" t="s">
        <v>325</v>
      </c>
      <c r="D313" s="32">
        <v>0</v>
      </c>
      <c r="E313" s="32">
        <v>0</v>
      </c>
      <c r="F313" s="32">
        <v>0</v>
      </c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13"/>
      <c r="BE313" s="15">
        <f t="shared" si="12"/>
        <v>0</v>
      </c>
      <c r="BF313" s="23">
        <v>3130</v>
      </c>
      <c r="BG313" s="20">
        <f t="shared" si="13"/>
        <v>0</v>
      </c>
      <c r="BH313" s="11" t="str">
        <f t="shared" si="14"/>
        <v>Silencioso</v>
      </c>
      <c r="BI313" s="30"/>
      <c r="BJ313" s="25"/>
    </row>
    <row r="314" spans="1:62" ht="15">
      <c r="A314" s="18">
        <v>312737</v>
      </c>
      <c r="B314" s="18" t="str">
        <f>VLOOKUP(C314,Plan1!$A:$XFD,4,FALSE)</f>
        <v>Governador Valadares</v>
      </c>
      <c r="C314" s="19" t="s">
        <v>326</v>
      </c>
      <c r="D314" s="32">
        <v>0</v>
      </c>
      <c r="E314" s="32">
        <v>0</v>
      </c>
      <c r="F314" s="32">
        <v>0</v>
      </c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  <c r="BI314" s="30"/>
      <c r="BJ314" s="25"/>
    </row>
    <row r="315" spans="1:62" ht="15">
      <c r="A315" s="18">
        <v>312738</v>
      </c>
      <c r="B315" s="18" t="str">
        <f>VLOOKUP(C315,Plan1!$A:$XFD,4,FALSE)</f>
        <v>Juiz de Fora</v>
      </c>
      <c r="C315" s="19" t="s">
        <v>327</v>
      </c>
      <c r="D315" s="32">
        <v>0</v>
      </c>
      <c r="E315" s="32">
        <v>0</v>
      </c>
      <c r="F315" s="32">
        <v>0</v>
      </c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13"/>
      <c r="BE315" s="15">
        <f t="shared" si="12"/>
        <v>0</v>
      </c>
      <c r="BF315" s="23">
        <v>3903</v>
      </c>
      <c r="BG315" s="20">
        <f t="shared" si="13"/>
        <v>0</v>
      </c>
      <c r="BH315" s="11" t="str">
        <f t="shared" si="14"/>
        <v>Silencioso</v>
      </c>
      <c r="BI315" s="30"/>
      <c r="BJ315" s="25"/>
    </row>
    <row r="316" spans="1:62" ht="15">
      <c r="A316" s="18">
        <v>312740</v>
      </c>
      <c r="B316" s="18" t="str">
        <f>VLOOKUP(C316,Plan1!$A:$XFD,4,FALSE)</f>
        <v>Pouso Alegre</v>
      </c>
      <c r="C316" s="19" t="s">
        <v>328</v>
      </c>
      <c r="D316" s="32">
        <v>0</v>
      </c>
      <c r="E316" s="32">
        <v>0</v>
      </c>
      <c r="F316" s="32"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  <c r="BI316" s="30"/>
      <c r="BJ316" s="25"/>
    </row>
    <row r="317" spans="1:62" ht="15">
      <c r="A317" s="18">
        <v>312750</v>
      </c>
      <c r="B317" s="18" t="str">
        <f>VLOOKUP(C317,Plan1!$A:$XFD,4,FALSE)</f>
        <v>Governador Valadares</v>
      </c>
      <c r="C317" s="19" t="s">
        <v>329</v>
      </c>
      <c r="D317" s="32">
        <v>0</v>
      </c>
      <c r="E317" s="32">
        <v>0</v>
      </c>
      <c r="F317" s="32">
        <v>0</v>
      </c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13"/>
      <c r="BE317" s="15">
        <f t="shared" si="12"/>
        <v>0</v>
      </c>
      <c r="BF317" s="23">
        <v>6188</v>
      </c>
      <c r="BG317" s="20">
        <f t="shared" si="13"/>
        <v>0</v>
      </c>
      <c r="BH317" s="11" t="str">
        <f t="shared" si="14"/>
        <v>Silencioso</v>
      </c>
      <c r="BI317" s="30"/>
      <c r="BJ317" s="25"/>
    </row>
    <row r="318" spans="1:62" ht="15">
      <c r="A318" s="18">
        <v>312760</v>
      </c>
      <c r="B318" s="18" t="str">
        <f>VLOOKUP(C318,Plan1!$A:$XFD,4,FALSE)</f>
        <v>Diamantina</v>
      </c>
      <c r="C318" s="19" t="s">
        <v>864</v>
      </c>
      <c r="D318" s="32">
        <v>0</v>
      </c>
      <c r="E318" s="32">
        <v>0</v>
      </c>
      <c r="F318" s="32">
        <v>0</v>
      </c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13"/>
      <c r="BE318" s="15">
        <f t="shared" si="12"/>
        <v>0</v>
      </c>
      <c r="BF318" s="23">
        <v>12048</v>
      </c>
      <c r="BG318" s="20">
        <f t="shared" si="13"/>
        <v>0</v>
      </c>
      <c r="BH318" s="11" t="str">
        <f t="shared" si="14"/>
        <v>Silencioso</v>
      </c>
      <c r="BI318" s="30"/>
      <c r="BJ318" s="25"/>
    </row>
    <row r="319" spans="1:62" ht="15">
      <c r="A319" s="18">
        <v>312770</v>
      </c>
      <c r="B319" s="18" t="str">
        <f>VLOOKUP(C319,Plan1!$A:$XFD,4,FALSE)</f>
        <v>Governador Valadares</v>
      </c>
      <c r="C319" s="19" t="s">
        <v>330</v>
      </c>
      <c r="D319" s="32">
        <v>7</v>
      </c>
      <c r="E319" s="32">
        <v>1</v>
      </c>
      <c r="F319" s="32">
        <v>0</v>
      </c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13"/>
      <c r="BE319" s="15">
        <f t="shared" si="12"/>
        <v>8</v>
      </c>
      <c r="BF319" s="23">
        <v>278363</v>
      </c>
      <c r="BG319" s="20">
        <f t="shared" si="13"/>
        <v>2.8739451723109752</v>
      </c>
      <c r="BH319" s="11" t="str">
        <f t="shared" si="14"/>
        <v>Baixa</v>
      </c>
      <c r="BI319" s="30"/>
      <c r="BJ319" s="25"/>
    </row>
    <row r="320" spans="1:62" ht="15">
      <c r="A320" s="18">
        <v>312780</v>
      </c>
      <c r="B320" s="18" t="str">
        <f>VLOOKUP(C320,Plan1!$A:$XFD,4,FALSE)</f>
        <v>Montes Claros</v>
      </c>
      <c r="C320" s="19" t="s">
        <v>331</v>
      </c>
      <c r="D320" s="32">
        <v>0</v>
      </c>
      <c r="E320" s="32">
        <v>0</v>
      </c>
      <c r="F320" s="32"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  <c r="BI320" s="30"/>
      <c r="BJ320" s="25"/>
    </row>
    <row r="321" spans="1:62" ht="15">
      <c r="A321" s="18">
        <v>312790</v>
      </c>
      <c r="B321" s="18" t="str">
        <f>VLOOKUP(C321,Plan1!$A:$XFD,4,FALSE)</f>
        <v>Uberlândia</v>
      </c>
      <c r="C321" s="19" t="s">
        <v>332</v>
      </c>
      <c r="D321" s="32">
        <v>0</v>
      </c>
      <c r="E321" s="32">
        <v>0</v>
      </c>
      <c r="F321" s="32">
        <v>0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13"/>
      <c r="BE321" s="15">
        <f t="shared" si="12"/>
        <v>0</v>
      </c>
      <c r="BF321" s="23">
        <v>1416</v>
      </c>
      <c r="BG321" s="20">
        <f t="shared" si="13"/>
        <v>0</v>
      </c>
      <c r="BH321" s="11" t="str">
        <f t="shared" si="14"/>
        <v>Silencioso</v>
      </c>
      <c r="BI321" s="30"/>
      <c r="BJ321" s="25"/>
    </row>
    <row r="322" spans="1:62" ht="15">
      <c r="A322" s="18">
        <v>312800</v>
      </c>
      <c r="B322" s="18" t="str">
        <f>VLOOKUP(C322,Plan1!$A:$XFD,4,FALSE)</f>
        <v>Itabira</v>
      </c>
      <c r="C322" s="19" t="s">
        <v>333</v>
      </c>
      <c r="D322" s="32">
        <v>1</v>
      </c>
      <c r="E322" s="32">
        <v>2</v>
      </c>
      <c r="F322" s="32">
        <v>0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13"/>
      <c r="BE322" s="15">
        <f t="shared" si="12"/>
        <v>3</v>
      </c>
      <c r="BF322" s="23">
        <v>33562</v>
      </c>
      <c r="BG322" s="20">
        <f t="shared" si="13"/>
        <v>8.938680650735952</v>
      </c>
      <c r="BH322" s="11" t="str">
        <f t="shared" si="14"/>
        <v>Baixa</v>
      </c>
      <c r="BI322" s="30"/>
      <c r="BJ322" s="25"/>
    </row>
    <row r="323" spans="1:62" ht="15">
      <c r="A323" s="18">
        <v>312810</v>
      </c>
      <c r="B323" s="18" t="str">
        <f>VLOOKUP(C323,Plan1!$A:$XFD,4,FALSE)</f>
        <v>Passos</v>
      </c>
      <c r="C323" s="19" t="s">
        <v>334</v>
      </c>
      <c r="D323" s="32">
        <v>0</v>
      </c>
      <c r="E323" s="32">
        <v>0</v>
      </c>
      <c r="F323" s="32">
        <v>0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  <c r="BI323" s="30"/>
      <c r="BJ323" s="25"/>
    </row>
    <row r="324" spans="1:62" ht="15">
      <c r="A324" s="18">
        <v>312820</v>
      </c>
      <c r="B324" s="18" t="str">
        <f>VLOOKUP(C324,Plan1!$A:$XFD,4,FALSE)</f>
        <v>Ponte Nova</v>
      </c>
      <c r="C324" s="19" t="s">
        <v>335</v>
      </c>
      <c r="D324" s="32">
        <v>0</v>
      </c>
      <c r="E324" s="32">
        <v>0</v>
      </c>
      <c r="F324" s="32">
        <v>0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  <c r="BI324" s="30"/>
      <c r="BJ324" s="25"/>
    </row>
    <row r="325" spans="1:62" ht="15">
      <c r="A325" s="18">
        <v>312825</v>
      </c>
      <c r="B325" s="18" t="str">
        <f>VLOOKUP(C325,Plan1!$A:$XFD,4,FALSE)</f>
        <v>Montes Claros</v>
      </c>
      <c r="C325" s="19" t="s">
        <v>336</v>
      </c>
      <c r="D325" s="32">
        <v>0</v>
      </c>
      <c r="E325" s="32">
        <v>0</v>
      </c>
      <c r="F325" s="32">
        <v>0</v>
      </c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13"/>
      <c r="BE325" s="15">
        <f aca="true" t="shared" si="15" ref="BE325:BE388">SUM(D325:BD325)</f>
        <v>0</v>
      </c>
      <c r="BF325" s="23">
        <v>4962</v>
      </c>
      <c r="BG325" s="20">
        <f aca="true" t="shared" si="16" ref="BG325:BG388">BE325/BF325*100000</f>
        <v>0</v>
      </c>
      <c r="BH325" s="11" t="str">
        <f aca="true" t="shared" si="17" ref="BH325:BH388">IF(BG325=0,"Silencioso",IF(BG325&lt;100,"Baixa",IF(BG325&gt;300,"Alta","Média")))</f>
        <v>Silencioso</v>
      </c>
      <c r="BI325" s="30"/>
      <c r="BJ325" s="25"/>
    </row>
    <row r="326" spans="1:62" ht="15">
      <c r="A326" s="18">
        <v>312830</v>
      </c>
      <c r="B326" s="18" t="str">
        <f>VLOOKUP(C326,Plan1!$A:$XFD,4,FALSE)</f>
        <v>Alfenas</v>
      </c>
      <c r="C326" s="19" t="s">
        <v>337</v>
      </c>
      <c r="D326" s="32">
        <v>1</v>
      </c>
      <c r="E326" s="32">
        <v>0</v>
      </c>
      <c r="F326" s="32">
        <v>0</v>
      </c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13"/>
      <c r="BE326" s="15">
        <f t="shared" si="15"/>
        <v>1</v>
      </c>
      <c r="BF326" s="23">
        <v>19340</v>
      </c>
      <c r="BG326" s="20">
        <f t="shared" si="16"/>
        <v>5.170630816959669</v>
      </c>
      <c r="BH326" s="11" t="str">
        <f t="shared" si="17"/>
        <v>Baixa</v>
      </c>
      <c r="BI326" s="30"/>
      <c r="BJ326" s="25"/>
    </row>
    <row r="327" spans="1:62" ht="15">
      <c r="A327" s="18">
        <v>312840</v>
      </c>
      <c r="B327" s="18" t="str">
        <f>VLOOKUP(C327,Plan1!$A:$XFD,4,FALSE)</f>
        <v>Ubá</v>
      </c>
      <c r="C327" s="19" t="s">
        <v>338</v>
      </c>
      <c r="D327" s="32">
        <v>0</v>
      </c>
      <c r="E327" s="32">
        <v>0</v>
      </c>
      <c r="F327" s="32">
        <v>0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13"/>
      <c r="BE327" s="15">
        <f t="shared" si="15"/>
        <v>0</v>
      </c>
      <c r="BF327" s="23">
        <v>9014</v>
      </c>
      <c r="BG327" s="20">
        <f t="shared" si="16"/>
        <v>0</v>
      </c>
      <c r="BH327" s="11" t="str">
        <f t="shared" si="17"/>
        <v>Silencioso</v>
      </c>
      <c r="BI327" s="30"/>
      <c r="BJ327" s="25"/>
    </row>
    <row r="328" spans="1:62" ht="15">
      <c r="A328" s="18">
        <v>312850</v>
      </c>
      <c r="B328" s="18" t="str">
        <f>VLOOKUP(C328,Plan1!$A:$XFD,4,FALSE)</f>
        <v>Juiz de Fora</v>
      </c>
      <c r="C328" s="19" t="s">
        <v>339</v>
      </c>
      <c r="D328" s="32">
        <v>0</v>
      </c>
      <c r="E328" s="32">
        <v>0</v>
      </c>
      <c r="F328" s="32">
        <v>0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13"/>
      <c r="BE328" s="15">
        <f t="shared" si="15"/>
        <v>0</v>
      </c>
      <c r="BF328" s="23">
        <v>3963</v>
      </c>
      <c r="BG328" s="20">
        <f t="shared" si="16"/>
        <v>0</v>
      </c>
      <c r="BH328" s="11" t="str">
        <f t="shared" si="17"/>
        <v>Silencioso</v>
      </c>
      <c r="BI328" s="30"/>
      <c r="BJ328" s="25"/>
    </row>
    <row r="329" spans="1:62" ht="15">
      <c r="A329" s="18">
        <v>312860</v>
      </c>
      <c r="B329" s="18" t="str">
        <f>VLOOKUP(C329,Plan1!$A:$XFD,4,FALSE)</f>
        <v>Patos de Minas</v>
      </c>
      <c r="C329" s="19" t="s">
        <v>340</v>
      </c>
      <c r="D329" s="32">
        <v>0</v>
      </c>
      <c r="E329" s="32">
        <v>0</v>
      </c>
      <c r="F329" s="32">
        <v>0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  <c r="BI329" s="30"/>
      <c r="BJ329" s="25"/>
    </row>
    <row r="330" spans="1:62" ht="15">
      <c r="A330" s="18">
        <v>312870</v>
      </c>
      <c r="B330" s="18" t="str">
        <f>VLOOKUP(C330,Plan1!$A:$XFD,4,FALSE)</f>
        <v>Alfenas</v>
      </c>
      <c r="C330" s="19" t="s">
        <v>341</v>
      </c>
      <c r="D330" s="32">
        <v>2</v>
      </c>
      <c r="E330" s="32">
        <v>1</v>
      </c>
      <c r="F330" s="32">
        <v>0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13"/>
      <c r="BE330" s="15">
        <f t="shared" si="15"/>
        <v>3</v>
      </c>
      <c r="BF330" s="23">
        <v>51911</v>
      </c>
      <c r="BG330" s="20">
        <f t="shared" si="16"/>
        <v>5.779121958737069</v>
      </c>
      <c r="BH330" s="11" t="str">
        <f t="shared" si="17"/>
        <v>Baixa</v>
      </c>
      <c r="BI330" s="30"/>
      <c r="BJ330" s="25"/>
    </row>
    <row r="331" spans="1:62" ht="15">
      <c r="A331" s="18">
        <v>312880</v>
      </c>
      <c r="B331" s="18" t="str">
        <f>VLOOKUP(C331,Plan1!$A:$XFD,4,FALSE)</f>
        <v>Ubá</v>
      </c>
      <c r="C331" s="19" t="s">
        <v>342</v>
      </c>
      <c r="D331" s="32">
        <v>0</v>
      </c>
      <c r="E331" s="32">
        <v>0</v>
      </c>
      <c r="F331" s="32">
        <v>0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13"/>
      <c r="BE331" s="15">
        <f t="shared" si="15"/>
        <v>0</v>
      </c>
      <c r="BF331" s="23">
        <v>7327</v>
      </c>
      <c r="BG331" s="20">
        <f t="shared" si="16"/>
        <v>0</v>
      </c>
      <c r="BH331" s="11" t="str">
        <f t="shared" si="17"/>
        <v>Silencioso</v>
      </c>
      <c r="BI331" s="30"/>
      <c r="BJ331" s="25"/>
    </row>
    <row r="332" spans="1:62" ht="15">
      <c r="A332" s="18">
        <v>312890</v>
      </c>
      <c r="B332" s="18" t="str">
        <f>VLOOKUP(C332,Plan1!$A:$XFD,4,FALSE)</f>
        <v>Patos de Minas</v>
      </c>
      <c r="C332" s="19" t="s">
        <v>343</v>
      </c>
      <c r="D332" s="32">
        <v>0</v>
      </c>
      <c r="E332" s="32">
        <v>0</v>
      </c>
      <c r="F332" s="32">
        <v>0</v>
      </c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13"/>
      <c r="BE332" s="15">
        <f t="shared" si="15"/>
        <v>0</v>
      </c>
      <c r="BF332" s="23">
        <v>7831</v>
      </c>
      <c r="BG332" s="20">
        <f t="shared" si="16"/>
        <v>0</v>
      </c>
      <c r="BH332" s="11" t="str">
        <f t="shared" si="17"/>
        <v>Silencioso</v>
      </c>
      <c r="BI332" s="30"/>
      <c r="BJ332" s="25"/>
    </row>
    <row r="333" spans="1:62" ht="15">
      <c r="A333" s="18">
        <v>312900</v>
      </c>
      <c r="B333" s="18" t="str">
        <f>VLOOKUP(C333,Plan1!$A:$XFD,4,FALSE)</f>
        <v>Ubá</v>
      </c>
      <c r="C333" s="19" t="s">
        <v>344</v>
      </c>
      <c r="D333" s="32">
        <v>0</v>
      </c>
      <c r="E333" s="32">
        <v>0</v>
      </c>
      <c r="F333" s="32">
        <v>0</v>
      </c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13"/>
      <c r="BE333" s="15">
        <f t="shared" si="15"/>
        <v>0</v>
      </c>
      <c r="BF333" s="23">
        <v>8773</v>
      </c>
      <c r="BG333" s="20">
        <f t="shared" si="16"/>
        <v>0</v>
      </c>
      <c r="BH333" s="11" t="str">
        <f t="shared" si="17"/>
        <v>Silencioso</v>
      </c>
      <c r="BI333" s="30"/>
      <c r="BJ333" s="25"/>
    </row>
    <row r="334" spans="1:62" ht="15">
      <c r="A334" s="18">
        <v>312910</v>
      </c>
      <c r="B334" s="18" t="str">
        <f>VLOOKUP(C334,Plan1!$A:$XFD,4,FALSE)</f>
        <v>Ituiutaba</v>
      </c>
      <c r="C334" s="19" t="s">
        <v>345</v>
      </c>
      <c r="D334" s="32">
        <v>0</v>
      </c>
      <c r="E334" s="32">
        <v>1</v>
      </c>
      <c r="F334" s="32">
        <v>0</v>
      </c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13"/>
      <c r="BE334" s="15">
        <f t="shared" si="15"/>
        <v>1</v>
      </c>
      <c r="BF334" s="23">
        <v>6047</v>
      </c>
      <c r="BG334" s="20">
        <f t="shared" si="16"/>
        <v>16.5371258475277</v>
      </c>
      <c r="BH334" s="11" t="str">
        <f t="shared" si="17"/>
        <v>Baixa</v>
      </c>
      <c r="BI334" s="30"/>
      <c r="BJ334" s="25"/>
    </row>
    <row r="335" spans="1:62" ht="15">
      <c r="A335" s="18">
        <v>312920</v>
      </c>
      <c r="B335" s="18" t="str">
        <f>VLOOKUP(C335,Plan1!$A:$XFD,4,FALSE)</f>
        <v>Pouso Alegre</v>
      </c>
      <c r="C335" s="19" t="s">
        <v>346</v>
      </c>
      <c r="D335" s="32">
        <v>0</v>
      </c>
      <c r="E335" s="32">
        <v>0</v>
      </c>
      <c r="F335" s="32">
        <v>0</v>
      </c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13"/>
      <c r="BE335" s="15">
        <f t="shared" si="15"/>
        <v>0</v>
      </c>
      <c r="BF335" s="23">
        <v>6492</v>
      </c>
      <c r="BG335" s="20">
        <f t="shared" si="16"/>
        <v>0</v>
      </c>
      <c r="BH335" s="11" t="str">
        <f t="shared" si="17"/>
        <v>Silencioso</v>
      </c>
      <c r="BI335" s="30"/>
      <c r="BJ335" s="25"/>
    </row>
    <row r="336" spans="1:62" ht="15">
      <c r="A336" s="18">
        <v>312930</v>
      </c>
      <c r="B336" s="18" t="str">
        <f>VLOOKUP(C336,Plan1!$A:$XFD,4,FALSE)</f>
        <v>Coronel Fabriciano</v>
      </c>
      <c r="C336" s="19" t="s">
        <v>347</v>
      </c>
      <c r="D336" s="32">
        <v>0</v>
      </c>
      <c r="E336" s="32">
        <v>0</v>
      </c>
      <c r="F336" s="32">
        <v>0</v>
      </c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13"/>
      <c r="BE336" s="15">
        <f t="shared" si="15"/>
        <v>0</v>
      </c>
      <c r="BF336" s="23">
        <v>10870</v>
      </c>
      <c r="BG336" s="20">
        <f t="shared" si="16"/>
        <v>0</v>
      </c>
      <c r="BH336" s="11" t="str">
        <f t="shared" si="17"/>
        <v>Silencioso</v>
      </c>
      <c r="BI336" s="30"/>
      <c r="BJ336" s="25"/>
    </row>
    <row r="337" spans="1:62" ht="15">
      <c r="A337" s="18">
        <v>312940</v>
      </c>
      <c r="B337" s="18" t="str">
        <f>VLOOKUP(C337,Plan1!$A:$XFD,4,FALSE)</f>
        <v>Barbacena</v>
      </c>
      <c r="C337" s="19" t="s">
        <v>348</v>
      </c>
      <c r="D337" s="32">
        <v>0</v>
      </c>
      <c r="E337" s="32">
        <v>0</v>
      </c>
      <c r="F337" s="32">
        <v>0</v>
      </c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13"/>
      <c r="BE337" s="15">
        <f t="shared" si="15"/>
        <v>0</v>
      </c>
      <c r="BF337" s="23">
        <v>5156</v>
      </c>
      <c r="BG337" s="20">
        <f t="shared" si="16"/>
        <v>0</v>
      </c>
      <c r="BH337" s="11" t="str">
        <f t="shared" si="17"/>
        <v>Silencioso</v>
      </c>
      <c r="BI337" s="30"/>
      <c r="BJ337" s="25"/>
    </row>
    <row r="338" spans="1:62" ht="15">
      <c r="A338" s="18">
        <v>312950</v>
      </c>
      <c r="B338" s="18" t="str">
        <f>VLOOKUP(C338,Plan1!$A:$XFD,4,FALSE)</f>
        <v>Uberaba</v>
      </c>
      <c r="C338" s="19" t="s">
        <v>349</v>
      </c>
      <c r="D338" s="32">
        <v>0</v>
      </c>
      <c r="E338" s="32">
        <v>0</v>
      </c>
      <c r="F338" s="32">
        <v>0</v>
      </c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13"/>
      <c r="BE338" s="15">
        <f t="shared" si="15"/>
        <v>0</v>
      </c>
      <c r="BF338" s="23">
        <v>24784</v>
      </c>
      <c r="BG338" s="20">
        <f t="shared" si="16"/>
        <v>0</v>
      </c>
      <c r="BH338" s="11" t="str">
        <f t="shared" si="17"/>
        <v>Silencioso</v>
      </c>
      <c r="BI338" s="30"/>
      <c r="BJ338" s="25"/>
    </row>
    <row r="339" spans="1:62" ht="15">
      <c r="A339" s="18">
        <v>312960</v>
      </c>
      <c r="B339" s="18" t="str">
        <f>VLOOKUP(C339,Plan1!$A:$XFD,4,FALSE)</f>
        <v>Pirapora</v>
      </c>
      <c r="C339" s="19" t="s">
        <v>350</v>
      </c>
      <c r="D339" s="32">
        <v>1</v>
      </c>
      <c r="E339" s="32">
        <v>0</v>
      </c>
      <c r="F339" s="32">
        <v>0</v>
      </c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13"/>
      <c r="BE339" s="15">
        <f t="shared" si="15"/>
        <v>1</v>
      </c>
      <c r="BF339" s="23">
        <v>8312</v>
      </c>
      <c r="BG339" s="20">
        <f t="shared" si="16"/>
        <v>12.03079884504331</v>
      </c>
      <c r="BH339" s="11" t="str">
        <f t="shared" si="17"/>
        <v>Baixa</v>
      </c>
      <c r="BI339" s="30"/>
      <c r="BJ339" s="25"/>
    </row>
    <row r="340" spans="1:62" ht="15">
      <c r="A340" s="18">
        <v>312965</v>
      </c>
      <c r="B340" s="18" t="str">
        <f>VLOOKUP(C340,Plan1!$A:$XFD,4,FALSE)</f>
        <v>Januária</v>
      </c>
      <c r="C340" s="19" t="s">
        <v>351</v>
      </c>
      <c r="D340" s="32">
        <v>0</v>
      </c>
      <c r="E340" s="32">
        <v>0</v>
      </c>
      <c r="F340" s="32"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13"/>
      <c r="BE340" s="15">
        <f t="shared" si="15"/>
        <v>0</v>
      </c>
      <c r="BF340" s="23">
        <v>6206</v>
      </c>
      <c r="BG340" s="20">
        <f t="shared" si="16"/>
        <v>0</v>
      </c>
      <c r="BH340" s="11" t="str">
        <f t="shared" si="17"/>
        <v>Silencioso</v>
      </c>
      <c r="BI340" s="30"/>
      <c r="BJ340" s="25"/>
    </row>
    <row r="341" spans="1:62" ht="15">
      <c r="A341" s="18">
        <v>312970</v>
      </c>
      <c r="B341" s="18" t="str">
        <f>VLOOKUP(C341,Plan1!$A:$XFD,4,FALSE)</f>
        <v>Passos</v>
      </c>
      <c r="C341" s="19" t="s">
        <v>352</v>
      </c>
      <c r="D341" s="32">
        <v>0</v>
      </c>
      <c r="E341" s="32">
        <v>0</v>
      </c>
      <c r="F341" s="32">
        <v>0</v>
      </c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13"/>
      <c r="BE341" s="15">
        <f t="shared" si="15"/>
        <v>0</v>
      </c>
      <c r="BF341" s="23">
        <v>13305</v>
      </c>
      <c r="BG341" s="20">
        <f t="shared" si="16"/>
        <v>0</v>
      </c>
      <c r="BH341" s="11" t="str">
        <f t="shared" si="17"/>
        <v>Silencioso</v>
      </c>
      <c r="BI341" s="30"/>
      <c r="BJ341" s="25"/>
    </row>
    <row r="342" spans="1:62" ht="15">
      <c r="A342" s="18">
        <v>312980</v>
      </c>
      <c r="B342" s="18" t="str">
        <f>VLOOKUP(C342,Plan1!$A:$XFD,4,FALSE)</f>
        <v>Belo Horizonte</v>
      </c>
      <c r="C342" s="19" t="s">
        <v>353</v>
      </c>
      <c r="D342" s="32">
        <v>11</v>
      </c>
      <c r="E342" s="32">
        <v>8</v>
      </c>
      <c r="F342" s="32">
        <v>1</v>
      </c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13"/>
      <c r="BE342" s="15">
        <f t="shared" si="15"/>
        <v>20</v>
      </c>
      <c r="BF342" s="23">
        <v>173873</v>
      </c>
      <c r="BG342" s="20">
        <f t="shared" si="16"/>
        <v>11.502648484813628</v>
      </c>
      <c r="BH342" s="11" t="str">
        <f t="shared" si="17"/>
        <v>Baixa</v>
      </c>
      <c r="BI342" s="30"/>
      <c r="BJ342" s="25"/>
    </row>
    <row r="343" spans="1:62" ht="15">
      <c r="A343" s="18">
        <v>312990</v>
      </c>
      <c r="B343" s="18" t="str">
        <f>VLOOKUP(C343,Plan1!$A:$XFD,4,FALSE)</f>
        <v>Pouso Alegre</v>
      </c>
      <c r="C343" s="19" t="s">
        <v>354</v>
      </c>
      <c r="D343" s="32">
        <v>0</v>
      </c>
      <c r="E343" s="32">
        <v>0</v>
      </c>
      <c r="F343" s="32">
        <v>0</v>
      </c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  <c r="BI343" s="30"/>
      <c r="BJ343" s="25"/>
    </row>
    <row r="344" spans="1:62" ht="15">
      <c r="A344" s="18">
        <v>313000</v>
      </c>
      <c r="B344" s="18" t="str">
        <f>VLOOKUP(C344,Plan1!$A:$XFD,4,FALSE)</f>
        <v>São João Del Rei</v>
      </c>
      <c r="C344" s="19" t="s">
        <v>355</v>
      </c>
      <c r="D344" s="32">
        <v>0</v>
      </c>
      <c r="E344" s="32">
        <v>0</v>
      </c>
      <c r="F344" s="32">
        <v>0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  <c r="BI344" s="30"/>
      <c r="BJ344" s="25"/>
    </row>
    <row r="345" spans="1:62" ht="15">
      <c r="A345" s="18">
        <v>313005</v>
      </c>
      <c r="B345" s="18" t="str">
        <f>VLOOKUP(C345,Plan1!$A:$XFD,4,FALSE)</f>
        <v>Januária</v>
      </c>
      <c r="C345" s="19" t="s">
        <v>356</v>
      </c>
      <c r="D345" s="32">
        <v>0</v>
      </c>
      <c r="E345" s="32">
        <v>0</v>
      </c>
      <c r="F345" s="32">
        <v>0</v>
      </c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13"/>
      <c r="BE345" s="15">
        <f t="shared" si="15"/>
        <v>0</v>
      </c>
      <c r="BF345" s="23">
        <v>11633</v>
      </c>
      <c r="BG345" s="20">
        <f t="shared" si="16"/>
        <v>0</v>
      </c>
      <c r="BH345" s="11" t="str">
        <f t="shared" si="17"/>
        <v>Silencioso</v>
      </c>
      <c r="BI345" s="30"/>
      <c r="BJ345" s="25"/>
    </row>
    <row r="346" spans="1:62" ht="15">
      <c r="A346" s="18">
        <v>313010</v>
      </c>
      <c r="B346" s="18" t="str">
        <f>VLOOKUP(C346,Plan1!$A:$XFD,4,FALSE)</f>
        <v>Belo Horizonte</v>
      </c>
      <c r="C346" s="19" t="s">
        <v>357</v>
      </c>
      <c r="D346" s="32">
        <v>0</v>
      </c>
      <c r="E346" s="32">
        <v>1</v>
      </c>
      <c r="F346" s="32">
        <v>0</v>
      </c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13"/>
      <c r="BE346" s="15">
        <f t="shared" si="15"/>
        <v>1</v>
      </c>
      <c r="BF346" s="23">
        <v>39774</v>
      </c>
      <c r="BG346" s="20">
        <f t="shared" si="16"/>
        <v>2.514205259717403</v>
      </c>
      <c r="BH346" s="11" t="str">
        <f t="shared" si="17"/>
        <v>Baixa</v>
      </c>
      <c r="BI346" s="30"/>
      <c r="BJ346" s="25"/>
    </row>
    <row r="347" spans="1:62" ht="15">
      <c r="A347" s="18">
        <v>313020</v>
      </c>
      <c r="B347" s="18" t="str">
        <f>VLOOKUP(C347,Plan1!$A:$XFD,4,FALSE)</f>
        <v>Divinópolis</v>
      </c>
      <c r="C347" s="19" t="s">
        <v>358</v>
      </c>
      <c r="D347" s="32">
        <v>1</v>
      </c>
      <c r="E347" s="32">
        <v>3</v>
      </c>
      <c r="F347" s="32">
        <v>0</v>
      </c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13"/>
      <c r="BE347" s="15">
        <f t="shared" si="15"/>
        <v>4</v>
      </c>
      <c r="BF347" s="23">
        <v>10286</v>
      </c>
      <c r="BG347" s="20">
        <f t="shared" si="16"/>
        <v>38.88780867198133</v>
      </c>
      <c r="BH347" s="11" t="str">
        <f t="shared" si="17"/>
        <v>Baixa</v>
      </c>
      <c r="BI347" s="30"/>
      <c r="BJ347" s="25"/>
    </row>
    <row r="348" spans="1:62" ht="15">
      <c r="A348" s="18">
        <v>313030</v>
      </c>
      <c r="B348" s="18" t="str">
        <f>VLOOKUP(C348,Plan1!$A:$XFD,4,FALSE)</f>
        <v>Divinópolis</v>
      </c>
      <c r="C348" s="19" t="s">
        <v>359</v>
      </c>
      <c r="D348" s="32">
        <v>0</v>
      </c>
      <c r="E348" s="32">
        <v>0</v>
      </c>
      <c r="F348" s="32"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13"/>
      <c r="BE348" s="15">
        <f t="shared" si="15"/>
        <v>0</v>
      </c>
      <c r="BF348" s="23">
        <v>8192</v>
      </c>
      <c r="BG348" s="20">
        <f t="shared" si="16"/>
        <v>0</v>
      </c>
      <c r="BH348" s="11" t="str">
        <f t="shared" si="17"/>
        <v>Silencioso</v>
      </c>
      <c r="BI348" s="30"/>
      <c r="BJ348" s="25"/>
    </row>
    <row r="349" spans="1:62" ht="15">
      <c r="A349" s="18">
        <v>313040</v>
      </c>
      <c r="B349" s="18" t="str">
        <f>VLOOKUP(C349,Plan1!$A:$XFD,4,FALSE)</f>
        <v>Varginha</v>
      </c>
      <c r="C349" s="19" t="s">
        <v>360</v>
      </c>
      <c r="D349" s="32">
        <v>1</v>
      </c>
      <c r="E349" s="32">
        <v>0</v>
      </c>
      <c r="F349" s="32">
        <v>0</v>
      </c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13"/>
      <c r="BE349" s="15">
        <f t="shared" si="15"/>
        <v>1</v>
      </c>
      <c r="BF349" s="23">
        <v>6348</v>
      </c>
      <c r="BG349" s="20">
        <f t="shared" si="16"/>
        <v>15.75299306868305</v>
      </c>
      <c r="BH349" s="11" t="str">
        <f t="shared" si="17"/>
        <v>Baixa</v>
      </c>
      <c r="BI349" s="30"/>
      <c r="BJ349" s="25"/>
    </row>
    <row r="350" spans="1:62" ht="15">
      <c r="A350" s="18">
        <v>313050</v>
      </c>
      <c r="B350" s="18" t="str">
        <f>VLOOKUP(C350,Plan1!$A:$XFD,4,FALSE)</f>
        <v>Varginha</v>
      </c>
      <c r="C350" s="19" t="s">
        <v>361</v>
      </c>
      <c r="D350" s="32">
        <v>0</v>
      </c>
      <c r="E350" s="32">
        <v>0</v>
      </c>
      <c r="F350" s="32">
        <v>0</v>
      </c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13"/>
      <c r="BE350" s="15">
        <f t="shared" si="15"/>
        <v>0</v>
      </c>
      <c r="BF350" s="23">
        <v>12217</v>
      </c>
      <c r="BG350" s="20">
        <f t="shared" si="16"/>
        <v>0</v>
      </c>
      <c r="BH350" s="11" t="str">
        <f t="shared" si="17"/>
        <v>Silencioso</v>
      </c>
      <c r="BI350" s="30"/>
      <c r="BJ350" s="25"/>
    </row>
    <row r="351" spans="1:62" ht="15">
      <c r="A351" s="18">
        <v>313055</v>
      </c>
      <c r="B351" s="18" t="str">
        <f>VLOOKUP(C351,Plan1!$A:$XFD,4,FALSE)</f>
        <v>Coronel Fabriciano</v>
      </c>
      <c r="C351" s="19" t="s">
        <v>362</v>
      </c>
      <c r="D351" s="32">
        <v>0</v>
      </c>
      <c r="E351" s="32">
        <v>0</v>
      </c>
      <c r="F351" s="32">
        <v>0</v>
      </c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13"/>
      <c r="BE351" s="15">
        <f t="shared" si="15"/>
        <v>0</v>
      </c>
      <c r="BF351" s="23">
        <v>6823</v>
      </c>
      <c r="BG351" s="20">
        <f t="shared" si="16"/>
        <v>0</v>
      </c>
      <c r="BH351" s="11" t="str">
        <f t="shared" si="17"/>
        <v>Silencioso</v>
      </c>
      <c r="BI351" s="30"/>
      <c r="BJ351" s="25"/>
    </row>
    <row r="352" spans="1:62" ht="15">
      <c r="A352" s="18">
        <v>313060</v>
      </c>
      <c r="B352" s="18" t="str">
        <f>VLOOKUP(C352,Plan1!$A:$XFD,4,FALSE)</f>
        <v>Pouso Alegre</v>
      </c>
      <c r="C352" s="19" t="s">
        <v>363</v>
      </c>
      <c r="D352" s="32">
        <v>1</v>
      </c>
      <c r="E352" s="32">
        <v>0</v>
      </c>
      <c r="F352" s="32">
        <v>0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13"/>
      <c r="BE352" s="15">
        <f t="shared" si="15"/>
        <v>1</v>
      </c>
      <c r="BF352" s="23">
        <v>7290</v>
      </c>
      <c r="BG352" s="20">
        <f t="shared" si="16"/>
        <v>13.717421124828533</v>
      </c>
      <c r="BH352" s="11" t="str">
        <f t="shared" si="17"/>
        <v>Baixa</v>
      </c>
      <c r="BI352" s="30"/>
      <c r="BJ352" s="25"/>
    </row>
    <row r="353" spans="1:62" ht="15">
      <c r="A353" s="18">
        <v>313065</v>
      </c>
      <c r="B353" s="18" t="str">
        <f>VLOOKUP(C353,Plan1!$A:$XFD,4,FALSE)</f>
        <v>Montes Claros</v>
      </c>
      <c r="C353" s="19" t="s">
        <v>364</v>
      </c>
      <c r="D353" s="32">
        <v>0</v>
      </c>
      <c r="E353" s="32">
        <v>0</v>
      </c>
      <c r="F353" s="32">
        <v>0</v>
      </c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13"/>
      <c r="BE353" s="15">
        <f t="shared" si="15"/>
        <v>0</v>
      </c>
      <c r="BF353" s="23">
        <v>7526</v>
      </c>
      <c r="BG353" s="20">
        <f t="shared" si="16"/>
        <v>0</v>
      </c>
      <c r="BH353" s="11" t="str">
        <f t="shared" si="17"/>
        <v>Silencioso</v>
      </c>
      <c r="BI353" s="30"/>
      <c r="BJ353" s="25"/>
    </row>
    <row r="354" spans="1:62" ht="15">
      <c r="A354" s="18">
        <v>313070</v>
      </c>
      <c r="B354" s="18" t="str">
        <f>VLOOKUP(C354,Plan1!$A:$XFD,4,FALSE)</f>
        <v>Uberlândia</v>
      </c>
      <c r="C354" s="19" t="s">
        <v>365</v>
      </c>
      <c r="D354" s="32">
        <v>0</v>
      </c>
      <c r="E354" s="32">
        <v>0</v>
      </c>
      <c r="F354" s="32">
        <v>0</v>
      </c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  <c r="BI354" s="30"/>
      <c r="BJ354" s="25"/>
    </row>
    <row r="355" spans="1:62" ht="15">
      <c r="A355" s="18">
        <v>313080</v>
      </c>
      <c r="B355" s="18" t="str">
        <f>VLOOKUP(C355,Plan1!$A:$XFD,4,FALSE)</f>
        <v>Varginha</v>
      </c>
      <c r="C355" s="19" t="s">
        <v>366</v>
      </c>
      <c r="D355" s="32">
        <v>0</v>
      </c>
      <c r="E355" s="32">
        <v>0</v>
      </c>
      <c r="F355" s="32">
        <v>0</v>
      </c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13"/>
      <c r="BE355" s="15">
        <f t="shared" si="15"/>
        <v>0</v>
      </c>
      <c r="BF355" s="23">
        <v>2764</v>
      </c>
      <c r="BG355" s="20">
        <f t="shared" si="16"/>
        <v>0</v>
      </c>
      <c r="BH355" s="11" t="str">
        <f t="shared" si="17"/>
        <v>Silencioso</v>
      </c>
      <c r="BI355" s="30"/>
      <c r="BJ355" s="25"/>
    </row>
    <row r="356" spans="1:62" ht="15">
      <c r="A356" s="18">
        <v>313090</v>
      </c>
      <c r="B356" s="18" t="str">
        <f>VLOOKUP(C356,Plan1!$A:$XFD,4,FALSE)</f>
        <v>Coronel Fabriciano</v>
      </c>
      <c r="C356" s="19" t="s">
        <v>367</v>
      </c>
      <c r="D356" s="32">
        <v>0</v>
      </c>
      <c r="E356" s="32">
        <v>0</v>
      </c>
      <c r="F356" s="32">
        <v>0</v>
      </c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13"/>
      <c r="BE356" s="15">
        <f t="shared" si="15"/>
        <v>0</v>
      </c>
      <c r="BF356" s="23">
        <v>24835</v>
      </c>
      <c r="BG356" s="20">
        <f t="shared" si="16"/>
        <v>0</v>
      </c>
      <c r="BH356" s="11" t="str">
        <f t="shared" si="17"/>
        <v>Silencioso</v>
      </c>
      <c r="BI356" s="30"/>
      <c r="BJ356" s="25"/>
    </row>
    <row r="357" spans="1:62" ht="15">
      <c r="A357" s="18">
        <v>313100</v>
      </c>
      <c r="B357" s="18" t="str">
        <f>VLOOKUP(C357,Plan1!$A:$XFD,4,FALSE)</f>
        <v>Sete Lagoas</v>
      </c>
      <c r="C357" s="19" t="s">
        <v>368</v>
      </c>
      <c r="D357" s="32">
        <v>0</v>
      </c>
      <c r="E357" s="32">
        <v>1</v>
      </c>
      <c r="F357" s="32">
        <v>0</v>
      </c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13"/>
      <c r="BE357" s="15">
        <f t="shared" si="15"/>
        <v>1</v>
      </c>
      <c r="BF357" s="23">
        <v>6158</v>
      </c>
      <c r="BG357" s="20">
        <f t="shared" si="16"/>
        <v>16.239038648911983</v>
      </c>
      <c r="BH357" s="11" t="str">
        <f t="shared" si="17"/>
        <v>Baixa</v>
      </c>
      <c r="BI357" s="30"/>
      <c r="BJ357" s="25"/>
    </row>
    <row r="358" spans="1:62" ht="15">
      <c r="A358" s="18">
        <v>313110</v>
      </c>
      <c r="B358" s="18" t="str">
        <f>VLOOKUP(C358,Plan1!$A:$XFD,4,FALSE)</f>
        <v>Sete Lagoas</v>
      </c>
      <c r="C358" s="19" t="s">
        <v>369</v>
      </c>
      <c r="D358" s="32">
        <v>0</v>
      </c>
      <c r="E358" s="32">
        <v>0</v>
      </c>
      <c r="F358" s="32">
        <v>0</v>
      </c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13"/>
      <c r="BE358" s="15">
        <f t="shared" si="15"/>
        <v>0</v>
      </c>
      <c r="BF358" s="23">
        <v>7397</v>
      </c>
      <c r="BG358" s="20">
        <f t="shared" si="16"/>
        <v>0</v>
      </c>
      <c r="BH358" s="11" t="str">
        <f t="shared" si="17"/>
        <v>Silencioso</v>
      </c>
      <c r="BI358" s="30"/>
      <c r="BJ358" s="25"/>
    </row>
    <row r="359" spans="1:62" ht="15">
      <c r="A359" s="18">
        <v>313115</v>
      </c>
      <c r="B359" s="18" t="str">
        <f>VLOOKUP(C359,Plan1!$A:$XFD,4,FALSE)</f>
        <v>Coronel Fabriciano</v>
      </c>
      <c r="C359" s="19" t="s">
        <v>370</v>
      </c>
      <c r="D359" s="32">
        <v>0</v>
      </c>
      <c r="E359" s="32">
        <v>1</v>
      </c>
      <c r="F359" s="32">
        <v>0</v>
      </c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13"/>
      <c r="BE359" s="15">
        <f t="shared" si="15"/>
        <v>1</v>
      </c>
      <c r="BF359" s="23">
        <v>18068</v>
      </c>
      <c r="BG359" s="20">
        <f t="shared" si="16"/>
        <v>5.534646889528448</v>
      </c>
      <c r="BH359" s="11" t="str">
        <f t="shared" si="17"/>
        <v>Baixa</v>
      </c>
      <c r="BI359" s="30"/>
      <c r="BJ359" s="25"/>
    </row>
    <row r="360" spans="1:62" ht="15">
      <c r="A360" s="18">
        <v>313120</v>
      </c>
      <c r="B360" s="18" t="str">
        <f>VLOOKUP(C360,Plan1!$A:$XFD,4,FALSE)</f>
        <v>Manhumirim</v>
      </c>
      <c r="C360" s="19" t="s">
        <v>371</v>
      </c>
      <c r="D360" s="32">
        <v>0</v>
      </c>
      <c r="E360" s="32">
        <v>0</v>
      </c>
      <c r="F360" s="32">
        <v>0</v>
      </c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13"/>
      <c r="BE360" s="15">
        <f t="shared" si="15"/>
        <v>0</v>
      </c>
      <c r="BF360" s="23">
        <v>19464</v>
      </c>
      <c r="BG360" s="20">
        <f t="shared" si="16"/>
        <v>0</v>
      </c>
      <c r="BH360" s="11" t="str">
        <f t="shared" si="17"/>
        <v>Silencioso</v>
      </c>
      <c r="BI360" s="30"/>
      <c r="BJ360" s="25"/>
    </row>
    <row r="361" spans="1:62" ht="15">
      <c r="A361" s="18">
        <v>313130</v>
      </c>
      <c r="B361" s="18" t="str">
        <f>VLOOKUP(C361,Plan1!$A:$XFD,4,FALSE)</f>
        <v>Coronel Fabriciano</v>
      </c>
      <c r="C361" s="19" t="s">
        <v>372</v>
      </c>
      <c r="D361" s="32">
        <v>0</v>
      </c>
      <c r="E361" s="32">
        <v>0</v>
      </c>
      <c r="F361" s="32">
        <v>0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13"/>
      <c r="BE361" s="15">
        <f t="shared" si="15"/>
        <v>0</v>
      </c>
      <c r="BF361" s="23">
        <v>257345</v>
      </c>
      <c r="BG361" s="20">
        <f t="shared" si="16"/>
        <v>0</v>
      </c>
      <c r="BH361" s="11" t="str">
        <f t="shared" si="17"/>
        <v>Silencioso</v>
      </c>
      <c r="BI361" s="30"/>
      <c r="BJ361" s="25"/>
    </row>
    <row r="362" spans="1:62" ht="15">
      <c r="A362" s="18">
        <v>313140</v>
      </c>
      <c r="B362" s="18" t="str">
        <f>VLOOKUP(C362,Plan1!$A:$XFD,4,FALSE)</f>
        <v>Ituiutaba</v>
      </c>
      <c r="C362" s="19" t="s">
        <v>373</v>
      </c>
      <c r="D362" s="32">
        <v>0</v>
      </c>
      <c r="E362" s="32">
        <v>0</v>
      </c>
      <c r="F362" s="32">
        <v>0</v>
      </c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13"/>
      <c r="BE362" s="15">
        <f t="shared" si="15"/>
        <v>0</v>
      </c>
      <c r="BF362" s="23">
        <v>4269</v>
      </c>
      <c r="BG362" s="20">
        <f t="shared" si="16"/>
        <v>0</v>
      </c>
      <c r="BH362" s="11" t="str">
        <f t="shared" si="17"/>
        <v>Silencioso</v>
      </c>
      <c r="BI362" s="30"/>
      <c r="BJ362" s="25"/>
    </row>
    <row r="363" spans="1:62" ht="15">
      <c r="A363" s="18">
        <v>313150</v>
      </c>
      <c r="B363" s="18" t="str">
        <f>VLOOKUP(C363,Plan1!$A:$XFD,4,FALSE)</f>
        <v>Pouso Alegre</v>
      </c>
      <c r="C363" s="19" t="s">
        <v>374</v>
      </c>
      <c r="D363" s="32">
        <v>0</v>
      </c>
      <c r="E363" s="32">
        <v>0</v>
      </c>
      <c r="F363" s="32">
        <v>0</v>
      </c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  <c r="BI363" s="30"/>
      <c r="BJ363" s="25"/>
    </row>
    <row r="364" spans="1:62" ht="15">
      <c r="A364" s="18">
        <v>313160</v>
      </c>
      <c r="B364" s="18" t="str">
        <f>VLOOKUP(C364,Plan1!$A:$XFD,4,FALSE)</f>
        <v>Uberlândia</v>
      </c>
      <c r="C364" s="19" t="s">
        <v>375</v>
      </c>
      <c r="D364" s="32">
        <v>0</v>
      </c>
      <c r="E364" s="32">
        <v>0</v>
      </c>
      <c r="F364" s="32">
        <v>0</v>
      </c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13"/>
      <c r="BE364" s="15">
        <f t="shared" si="15"/>
        <v>0</v>
      </c>
      <c r="BF364" s="23">
        <v>6886</v>
      </c>
      <c r="BG364" s="20">
        <f t="shared" si="16"/>
        <v>0</v>
      </c>
      <c r="BH364" s="11" t="str">
        <f t="shared" si="17"/>
        <v>Silencioso</v>
      </c>
      <c r="BI364" s="30"/>
      <c r="BJ364" s="25"/>
    </row>
    <row r="365" spans="1:62" ht="15">
      <c r="A365" s="18">
        <v>313170</v>
      </c>
      <c r="B365" s="18" t="str">
        <f>VLOOKUP(C365,Plan1!$A:$XFD,4,FALSE)</f>
        <v>Itabira</v>
      </c>
      <c r="C365" s="19" t="s">
        <v>376</v>
      </c>
      <c r="D365" s="32">
        <v>0</v>
      </c>
      <c r="E365" s="32">
        <v>0</v>
      </c>
      <c r="F365" s="32">
        <v>0</v>
      </c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13"/>
      <c r="BE365" s="15">
        <f t="shared" si="15"/>
        <v>0</v>
      </c>
      <c r="BF365" s="23">
        <v>117634</v>
      </c>
      <c r="BG365" s="20">
        <f t="shared" si="16"/>
        <v>0</v>
      </c>
      <c r="BH365" s="11" t="str">
        <f t="shared" si="17"/>
        <v>Silencioso</v>
      </c>
      <c r="BI365" s="30"/>
      <c r="BJ365" s="25"/>
    </row>
    <row r="366" spans="1:62" ht="15">
      <c r="A366" s="18">
        <v>313180</v>
      </c>
      <c r="B366" s="18" t="str">
        <f>VLOOKUP(C366,Plan1!$A:$XFD,4,FALSE)</f>
        <v>Governador Valadares</v>
      </c>
      <c r="C366" s="19" t="s">
        <v>865</v>
      </c>
      <c r="D366" s="32">
        <v>0</v>
      </c>
      <c r="E366" s="32">
        <v>0</v>
      </c>
      <c r="F366" s="32">
        <v>0</v>
      </c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13"/>
      <c r="BE366" s="15">
        <f t="shared" si="15"/>
        <v>0</v>
      </c>
      <c r="BF366" s="23">
        <v>11367</v>
      </c>
      <c r="BG366" s="20">
        <f t="shared" si="16"/>
        <v>0</v>
      </c>
      <c r="BH366" s="11" t="str">
        <f t="shared" si="17"/>
        <v>Silencioso</v>
      </c>
      <c r="BI366" s="30"/>
      <c r="BJ366" s="25"/>
    </row>
    <row r="367" spans="1:62" ht="15">
      <c r="A367" s="18">
        <v>313190</v>
      </c>
      <c r="B367" s="18" t="str">
        <f>VLOOKUP(C367,Plan1!$A:$XFD,4,FALSE)</f>
        <v>Belo Horizonte</v>
      </c>
      <c r="C367" s="19" t="s">
        <v>377</v>
      </c>
      <c r="D367" s="32">
        <v>0</v>
      </c>
      <c r="E367" s="32">
        <v>0</v>
      </c>
      <c r="F367" s="32">
        <v>0</v>
      </c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13"/>
      <c r="BE367" s="15">
        <f t="shared" si="15"/>
        <v>0</v>
      </c>
      <c r="BF367" s="23">
        <v>49768</v>
      </c>
      <c r="BG367" s="20">
        <f t="shared" si="16"/>
        <v>0</v>
      </c>
      <c r="BH367" s="11" t="str">
        <f t="shared" si="17"/>
        <v>Silencioso</v>
      </c>
      <c r="BI367" s="30"/>
      <c r="BJ367" s="25"/>
    </row>
    <row r="368" spans="1:62" ht="15">
      <c r="A368" s="18">
        <v>313200</v>
      </c>
      <c r="B368" s="18" t="str">
        <f>VLOOKUP(C368,Plan1!$A:$XFD,4,FALSE)</f>
        <v>Montes Claros</v>
      </c>
      <c r="C368" s="19" t="s">
        <v>378</v>
      </c>
      <c r="D368" s="32">
        <v>0</v>
      </c>
      <c r="E368" s="32">
        <v>0</v>
      </c>
      <c r="F368" s="32">
        <v>0</v>
      </c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  <c r="BI368" s="30"/>
      <c r="BJ368" s="25"/>
    </row>
    <row r="369" spans="1:62" ht="15">
      <c r="A369" s="18">
        <v>313210</v>
      </c>
      <c r="B369" s="18" t="str">
        <f>VLOOKUP(C369,Plan1!$A:$XFD,4,FALSE)</f>
        <v>Januária</v>
      </c>
      <c r="C369" s="19" t="s">
        <v>379</v>
      </c>
      <c r="D369" s="32">
        <v>0</v>
      </c>
      <c r="E369" s="32">
        <v>0</v>
      </c>
      <c r="F369" s="32">
        <v>0</v>
      </c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13"/>
      <c r="BE369" s="15">
        <f t="shared" si="15"/>
        <v>0</v>
      </c>
      <c r="BF369" s="23">
        <v>18383</v>
      </c>
      <c r="BG369" s="20">
        <f t="shared" si="16"/>
        <v>0</v>
      </c>
      <c r="BH369" s="11" t="str">
        <f t="shared" si="17"/>
        <v>Silencioso</v>
      </c>
      <c r="BI369" s="30"/>
      <c r="BJ369" s="25"/>
    </row>
    <row r="370" spans="1:62" ht="15">
      <c r="A370" s="18">
        <v>313220</v>
      </c>
      <c r="B370" s="18" t="str">
        <f>VLOOKUP(C370,Plan1!$A:$XFD,4,FALSE)</f>
        <v>Divinópolis</v>
      </c>
      <c r="C370" s="19" t="s">
        <v>380</v>
      </c>
      <c r="D370" s="32">
        <v>0</v>
      </c>
      <c r="E370" s="32">
        <v>0</v>
      </c>
      <c r="F370" s="32">
        <v>0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13"/>
      <c r="BE370" s="15">
        <f t="shared" si="15"/>
        <v>0</v>
      </c>
      <c r="BF370" s="23">
        <v>13172</v>
      </c>
      <c r="BG370" s="20">
        <f t="shared" si="16"/>
        <v>0</v>
      </c>
      <c r="BH370" s="11" t="str">
        <f t="shared" si="17"/>
        <v>Silencioso</v>
      </c>
      <c r="BI370" s="30"/>
      <c r="BJ370" s="25"/>
    </row>
    <row r="371" spans="1:62" ht="15">
      <c r="A371" s="18">
        <v>313230</v>
      </c>
      <c r="B371" s="18" t="str">
        <f>VLOOKUP(C371,Plan1!$A:$XFD,4,FALSE)</f>
        <v>Teófilo Otoni</v>
      </c>
      <c r="C371" s="19" t="s">
        <v>381</v>
      </c>
      <c r="D371" s="32">
        <v>0</v>
      </c>
      <c r="E371" s="32">
        <v>0</v>
      </c>
      <c r="F371" s="32">
        <v>0</v>
      </c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13"/>
      <c r="BE371" s="15">
        <f t="shared" si="15"/>
        <v>0</v>
      </c>
      <c r="BF371" s="23">
        <v>12572</v>
      </c>
      <c r="BG371" s="20">
        <f t="shared" si="16"/>
        <v>0</v>
      </c>
      <c r="BH371" s="11" t="str">
        <f t="shared" si="17"/>
        <v>Silencioso</v>
      </c>
      <c r="BI371" s="30"/>
      <c r="BJ371" s="25"/>
    </row>
    <row r="372" spans="1:62" ht="15">
      <c r="A372" s="18">
        <v>313240</v>
      </c>
      <c r="B372" s="18" t="str">
        <f>VLOOKUP(C372,Plan1!$A:$XFD,4,FALSE)</f>
        <v>Pouso Alegre</v>
      </c>
      <c r="C372" s="19" t="s">
        <v>382</v>
      </c>
      <c r="D372" s="32">
        <v>0</v>
      </c>
      <c r="E372" s="32">
        <v>0</v>
      </c>
      <c r="F372" s="32">
        <v>0</v>
      </c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13"/>
      <c r="BE372" s="15">
        <f t="shared" si="15"/>
        <v>0</v>
      </c>
      <c r="BF372" s="23">
        <v>96020</v>
      </c>
      <c r="BG372" s="20">
        <f t="shared" si="16"/>
        <v>0</v>
      </c>
      <c r="BH372" s="11" t="str">
        <f t="shared" si="17"/>
        <v>Silencioso</v>
      </c>
      <c r="BI372" s="30"/>
      <c r="BJ372" s="25"/>
    </row>
    <row r="373" spans="1:62" ht="15">
      <c r="A373" s="18">
        <v>313250</v>
      </c>
      <c r="B373" s="18" t="str">
        <f>VLOOKUP(C373,Plan1!$A:$XFD,4,FALSE)</f>
        <v>Diamantina</v>
      </c>
      <c r="C373" s="19" t="s">
        <v>383</v>
      </c>
      <c r="D373" s="32">
        <v>0</v>
      </c>
      <c r="E373" s="32">
        <v>0</v>
      </c>
      <c r="F373" s="32">
        <v>0</v>
      </c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13"/>
      <c r="BE373" s="15">
        <f t="shared" si="15"/>
        <v>0</v>
      </c>
      <c r="BF373" s="23">
        <v>34253</v>
      </c>
      <c r="BG373" s="20">
        <f t="shared" si="16"/>
        <v>0</v>
      </c>
      <c r="BH373" s="11" t="str">
        <f t="shared" si="17"/>
        <v>Silencioso</v>
      </c>
      <c r="BI373" s="30"/>
      <c r="BJ373" s="25"/>
    </row>
    <row r="374" spans="1:62" ht="15">
      <c r="A374" s="18">
        <v>313260</v>
      </c>
      <c r="B374" s="18" t="str">
        <f>VLOOKUP(C374,Plan1!$A:$XFD,4,FALSE)</f>
        <v>Leopoldina</v>
      </c>
      <c r="C374" s="19" t="s">
        <v>384</v>
      </c>
      <c r="D374" s="32">
        <v>0</v>
      </c>
      <c r="E374" s="32">
        <v>0</v>
      </c>
      <c r="F374" s="32">
        <v>0</v>
      </c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  <c r="BI374" s="30"/>
      <c r="BJ374" s="25"/>
    </row>
    <row r="375" spans="1:62" ht="15">
      <c r="A375" s="18">
        <v>313270</v>
      </c>
      <c r="B375" s="18" t="str">
        <f>VLOOKUP(C375,Plan1!$A:$XFD,4,FALSE)</f>
        <v>Teófilo Otoni</v>
      </c>
      <c r="C375" s="19" t="s">
        <v>385</v>
      </c>
      <c r="D375" s="32">
        <v>4</v>
      </c>
      <c r="E375" s="32">
        <v>1</v>
      </c>
      <c r="F375" s="32">
        <v>0</v>
      </c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13"/>
      <c r="BE375" s="15">
        <f t="shared" si="15"/>
        <v>5</v>
      </c>
      <c r="BF375" s="23">
        <v>23585</v>
      </c>
      <c r="BG375" s="20">
        <f t="shared" si="16"/>
        <v>21.1999152003392</v>
      </c>
      <c r="BH375" s="11" t="str">
        <f t="shared" si="17"/>
        <v>Baixa</v>
      </c>
      <c r="BI375" s="30"/>
      <c r="BJ375" s="25"/>
    </row>
    <row r="376" spans="1:62" ht="15">
      <c r="A376" s="18">
        <v>313280</v>
      </c>
      <c r="B376" s="18" t="str">
        <f>VLOOKUP(C376,Plan1!$A:$XFD,4,FALSE)</f>
        <v>Itabira</v>
      </c>
      <c r="C376" s="19" t="s">
        <v>386</v>
      </c>
      <c r="D376" s="32">
        <v>0</v>
      </c>
      <c r="E376" s="32">
        <v>0</v>
      </c>
      <c r="F376" s="32">
        <v>0</v>
      </c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  <c r="BI376" s="30"/>
      <c r="BJ376" s="25"/>
    </row>
    <row r="377" spans="1:62" ht="15">
      <c r="A377" s="18">
        <v>313290</v>
      </c>
      <c r="B377" s="18" t="str">
        <f>VLOOKUP(C377,Plan1!$A:$XFD,4,FALSE)</f>
        <v>Passos</v>
      </c>
      <c r="C377" s="19" t="s">
        <v>387</v>
      </c>
      <c r="D377" s="32">
        <v>1</v>
      </c>
      <c r="E377" s="32">
        <v>0</v>
      </c>
      <c r="F377" s="32">
        <v>0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13"/>
      <c r="BE377" s="15">
        <f t="shared" si="15"/>
        <v>1</v>
      </c>
      <c r="BF377" s="23">
        <v>10535</v>
      </c>
      <c r="BG377" s="20">
        <f t="shared" si="16"/>
        <v>9.492168960607499</v>
      </c>
      <c r="BH377" s="11" t="str">
        <f t="shared" si="17"/>
        <v>Baixa</v>
      </c>
      <c r="BI377" s="30"/>
      <c r="BJ377" s="25"/>
    </row>
    <row r="378" spans="1:62" ht="15">
      <c r="A378" s="18">
        <v>313300</v>
      </c>
      <c r="B378" s="18" t="str">
        <f>VLOOKUP(C378,Plan1!$A:$XFD,4,FALSE)</f>
        <v>Varginha</v>
      </c>
      <c r="C378" s="19" t="s">
        <v>388</v>
      </c>
      <c r="D378" s="32">
        <v>0</v>
      </c>
      <c r="E378" s="32">
        <v>0</v>
      </c>
      <c r="F378" s="32">
        <v>0</v>
      </c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13"/>
      <c r="BE378" s="15">
        <f t="shared" si="15"/>
        <v>0</v>
      </c>
      <c r="BF378" s="23">
        <v>15136</v>
      </c>
      <c r="BG378" s="20">
        <f t="shared" si="16"/>
        <v>0</v>
      </c>
      <c r="BH378" s="11" t="str">
        <f t="shared" si="17"/>
        <v>Silencioso</v>
      </c>
      <c r="BI378" s="30"/>
      <c r="BJ378" s="25"/>
    </row>
    <row r="379" spans="1:62" ht="15">
      <c r="A379" s="18">
        <v>313310</v>
      </c>
      <c r="B379" s="18" t="str">
        <f>VLOOKUP(C379,Plan1!$A:$XFD,4,FALSE)</f>
        <v>Varginha</v>
      </c>
      <c r="C379" s="19" t="s">
        <v>389</v>
      </c>
      <c r="D379" s="32">
        <v>0</v>
      </c>
      <c r="E379" s="32">
        <v>0</v>
      </c>
      <c r="F379" s="32">
        <v>0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13"/>
      <c r="BE379" s="15">
        <f t="shared" si="15"/>
        <v>0</v>
      </c>
      <c r="BF379" s="23">
        <v>15105</v>
      </c>
      <c r="BG379" s="20">
        <f t="shared" si="16"/>
        <v>0</v>
      </c>
      <c r="BH379" s="11" t="str">
        <f t="shared" si="17"/>
        <v>Silencioso</v>
      </c>
      <c r="BI379" s="30"/>
      <c r="BJ379" s="25"/>
    </row>
    <row r="380" spans="1:62" ht="15">
      <c r="A380" s="18">
        <v>313320</v>
      </c>
      <c r="B380" s="18" t="str">
        <f>VLOOKUP(C380,Plan1!$A:$XFD,4,FALSE)</f>
        <v>Governador Valadares</v>
      </c>
      <c r="C380" s="19" t="s">
        <v>390</v>
      </c>
      <c r="D380" s="32">
        <v>0</v>
      </c>
      <c r="E380" s="32">
        <v>0</v>
      </c>
      <c r="F380" s="32">
        <v>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13"/>
      <c r="BE380" s="15">
        <f t="shared" si="15"/>
        <v>0</v>
      </c>
      <c r="BF380" s="23">
        <v>12340</v>
      </c>
      <c r="BG380" s="20">
        <f t="shared" si="16"/>
        <v>0</v>
      </c>
      <c r="BH380" s="11" t="str">
        <f t="shared" si="17"/>
        <v>Silencioso</v>
      </c>
      <c r="BI380" s="30"/>
      <c r="BJ380" s="25"/>
    </row>
    <row r="381" spans="1:62" ht="15">
      <c r="A381" s="18">
        <v>313330</v>
      </c>
      <c r="B381" s="18" t="str">
        <f>VLOOKUP(C381,Plan1!$A:$XFD,4,FALSE)</f>
        <v>Pedra Azul</v>
      </c>
      <c r="C381" s="19" t="s">
        <v>391</v>
      </c>
      <c r="D381" s="32">
        <v>0</v>
      </c>
      <c r="E381" s="32">
        <v>0</v>
      </c>
      <c r="F381" s="32">
        <v>0</v>
      </c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13"/>
      <c r="BE381" s="15">
        <f t="shared" si="15"/>
        <v>0</v>
      </c>
      <c r="BF381" s="23">
        <v>21564</v>
      </c>
      <c r="BG381" s="20">
        <f t="shared" si="16"/>
        <v>0</v>
      </c>
      <c r="BH381" s="11" t="str">
        <f t="shared" si="17"/>
        <v>Silencioso</v>
      </c>
      <c r="BI381" s="30"/>
      <c r="BJ381" s="25"/>
    </row>
    <row r="382" spans="1:62" ht="15">
      <c r="A382" s="18">
        <v>313340</v>
      </c>
      <c r="B382" s="18" t="str">
        <f>VLOOKUP(C382,Plan1!$A:$XFD,4,FALSE)</f>
        <v>Uberaba</v>
      </c>
      <c r="C382" s="19" t="s">
        <v>392</v>
      </c>
      <c r="D382" s="32">
        <v>2</v>
      </c>
      <c r="E382" s="32">
        <v>1</v>
      </c>
      <c r="F382" s="32">
        <v>0</v>
      </c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13"/>
      <c r="BE382" s="15">
        <f t="shared" si="15"/>
        <v>3</v>
      </c>
      <c r="BF382" s="23">
        <v>14784</v>
      </c>
      <c r="BG382" s="20">
        <f t="shared" si="16"/>
        <v>20.292207792207794</v>
      </c>
      <c r="BH382" s="11" t="str">
        <f t="shared" si="17"/>
        <v>Baixa</v>
      </c>
      <c r="BI382" s="30"/>
      <c r="BJ382" s="25"/>
    </row>
    <row r="383" spans="1:62" ht="15">
      <c r="A383" s="18">
        <v>313350</v>
      </c>
      <c r="B383" s="18" t="str">
        <f>VLOOKUP(C383,Plan1!$A:$XFD,4,FALSE)</f>
        <v>Divinópolis</v>
      </c>
      <c r="C383" s="19" t="s">
        <v>393</v>
      </c>
      <c r="D383" s="32">
        <v>0</v>
      </c>
      <c r="E383" s="32">
        <v>0</v>
      </c>
      <c r="F383" s="32">
        <v>0</v>
      </c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13"/>
      <c r="BE383" s="15">
        <f t="shared" si="15"/>
        <v>0</v>
      </c>
      <c r="BF383" s="23">
        <v>22109</v>
      </c>
      <c r="BG383" s="20">
        <f t="shared" si="16"/>
        <v>0</v>
      </c>
      <c r="BH383" s="11" t="str">
        <f t="shared" si="17"/>
        <v>Silencioso</v>
      </c>
      <c r="BI383" s="30"/>
      <c r="BJ383" s="25"/>
    </row>
    <row r="384" spans="1:62" ht="15">
      <c r="A384" s="18">
        <v>313360</v>
      </c>
      <c r="B384" s="18" t="str">
        <f>VLOOKUP(C384,Plan1!$A:$XFD,4,FALSE)</f>
        <v>Pouso Alegre</v>
      </c>
      <c r="C384" s="19" t="s">
        <v>394</v>
      </c>
      <c r="D384" s="32">
        <v>0</v>
      </c>
      <c r="E384" s="32">
        <v>0</v>
      </c>
      <c r="F384" s="32"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13"/>
      <c r="BE384" s="15">
        <f t="shared" si="15"/>
        <v>0</v>
      </c>
      <c r="BF384" s="23">
        <v>9436</v>
      </c>
      <c r="BG384" s="20">
        <f t="shared" si="16"/>
        <v>0</v>
      </c>
      <c r="BH384" s="11" t="str">
        <f t="shared" si="17"/>
        <v>Silencioso</v>
      </c>
      <c r="BI384" s="30"/>
      <c r="BJ384" s="25"/>
    </row>
    <row r="385" spans="1:62" ht="15">
      <c r="A385" s="18">
        <v>313370</v>
      </c>
      <c r="B385" s="18" t="str">
        <f>VLOOKUP(C385,Plan1!$A:$XFD,4,FALSE)</f>
        <v>Divinópolis</v>
      </c>
      <c r="C385" s="19" t="s">
        <v>395</v>
      </c>
      <c r="D385" s="32">
        <v>1</v>
      </c>
      <c r="E385" s="32">
        <v>0</v>
      </c>
      <c r="F385" s="32">
        <v>0</v>
      </c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13"/>
      <c r="BE385" s="15">
        <f t="shared" si="15"/>
        <v>1</v>
      </c>
      <c r="BF385" s="23">
        <v>10781</v>
      </c>
      <c r="BG385" s="20">
        <f t="shared" si="16"/>
        <v>9.275577404693442</v>
      </c>
      <c r="BH385" s="11" t="str">
        <f t="shared" si="17"/>
        <v>Baixa</v>
      </c>
      <c r="BI385" s="30"/>
      <c r="BJ385" s="25"/>
    </row>
    <row r="386" spans="1:62" ht="15">
      <c r="A386" s="18">
        <v>313375</v>
      </c>
      <c r="B386" s="18" t="str">
        <f>VLOOKUP(C386,Plan1!$A:$XFD,4,FALSE)</f>
        <v>Passos</v>
      </c>
      <c r="C386" s="19" t="s">
        <v>396</v>
      </c>
      <c r="D386" s="32">
        <v>1</v>
      </c>
      <c r="E386" s="32">
        <v>1</v>
      </c>
      <c r="F386" s="32">
        <v>1</v>
      </c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13"/>
      <c r="BE386" s="15">
        <f t="shared" si="15"/>
        <v>3</v>
      </c>
      <c r="BF386" s="23">
        <v>15897</v>
      </c>
      <c r="BG386" s="20">
        <f t="shared" si="16"/>
        <v>18.87148518588413</v>
      </c>
      <c r="BH386" s="11" t="str">
        <f t="shared" si="17"/>
        <v>Baixa</v>
      </c>
      <c r="BI386" s="30"/>
      <c r="BJ386" s="25"/>
    </row>
    <row r="387" spans="1:62" ht="15">
      <c r="A387" s="18">
        <v>313380</v>
      </c>
      <c r="B387" s="18" t="str">
        <f>VLOOKUP(C387,Plan1!$A:$XFD,4,FALSE)</f>
        <v>Divinópolis</v>
      </c>
      <c r="C387" s="19" t="s">
        <v>397</v>
      </c>
      <c r="D387" s="32">
        <v>0</v>
      </c>
      <c r="E387" s="32">
        <v>0</v>
      </c>
      <c r="F387" s="32">
        <v>0</v>
      </c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13"/>
      <c r="BE387" s="15">
        <f t="shared" si="15"/>
        <v>0</v>
      </c>
      <c r="BF387" s="23">
        <v>91453</v>
      </c>
      <c r="BG387" s="20">
        <f t="shared" si="16"/>
        <v>0</v>
      </c>
      <c r="BH387" s="11" t="str">
        <f t="shared" si="17"/>
        <v>Silencioso</v>
      </c>
      <c r="BI387" s="30"/>
      <c r="BJ387" s="25"/>
    </row>
    <row r="388" spans="1:62" ht="15">
      <c r="A388" s="18">
        <v>313390</v>
      </c>
      <c r="B388" s="18" t="str">
        <f>VLOOKUP(C388,Plan1!$A:$XFD,4,FALSE)</f>
        <v>Barbacena</v>
      </c>
      <c r="C388" s="19" t="s">
        <v>398</v>
      </c>
      <c r="D388" s="32">
        <v>0</v>
      </c>
      <c r="E388" s="32">
        <v>0</v>
      </c>
      <c r="F388" s="32">
        <v>0</v>
      </c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  <c r="BI388" s="30"/>
      <c r="BJ388" s="25"/>
    </row>
    <row r="389" spans="1:62" ht="15">
      <c r="A389" s="18">
        <v>313400</v>
      </c>
      <c r="B389" s="18" t="str">
        <f>VLOOKUP(C389,Plan1!$A:$XFD,4,FALSE)</f>
        <v>Pedra Azul</v>
      </c>
      <c r="C389" s="19" t="s">
        <v>399</v>
      </c>
      <c r="D389" s="32">
        <v>0</v>
      </c>
      <c r="E389" s="32">
        <v>1</v>
      </c>
      <c r="F389" s="32">
        <v>0</v>
      </c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13"/>
      <c r="BE389" s="15">
        <f aca="true" t="shared" si="18" ref="BE389:BE452">SUM(D389:BD389)</f>
        <v>1</v>
      </c>
      <c r="BF389" s="23">
        <v>15059</v>
      </c>
      <c r="BG389" s="20">
        <f aca="true" t="shared" si="19" ref="BG389:BG452">BE389/BF389*100000</f>
        <v>6.6405471810877215</v>
      </c>
      <c r="BH389" s="11" t="str">
        <f aca="true" t="shared" si="20" ref="BH389:BH452">IF(BG389=0,"Silencioso",IF(BG389&lt;100,"Baixa",IF(BG389&gt;300,"Alta","Média")))</f>
        <v>Baixa</v>
      </c>
      <c r="BI389" s="30"/>
      <c r="BJ389" s="25"/>
    </row>
    <row r="390" spans="1:62" ht="15">
      <c r="A390" s="18">
        <v>313410</v>
      </c>
      <c r="B390" s="18" t="str">
        <f>VLOOKUP(C390,Plan1!$A:$XFD,4,FALSE)</f>
        <v>Governador Valadares</v>
      </c>
      <c r="C390" s="19" t="s">
        <v>400</v>
      </c>
      <c r="D390" s="32">
        <v>0</v>
      </c>
      <c r="E390" s="32">
        <v>0</v>
      </c>
      <c r="F390" s="32">
        <v>0</v>
      </c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13"/>
      <c r="BE390" s="15">
        <f t="shared" si="18"/>
        <v>0</v>
      </c>
      <c r="BF390" s="23">
        <v>6087</v>
      </c>
      <c r="BG390" s="20">
        <f t="shared" si="19"/>
        <v>0</v>
      </c>
      <c r="BH390" s="11" t="str">
        <f t="shared" si="20"/>
        <v>Silencioso</v>
      </c>
      <c r="BI390" s="30"/>
      <c r="BJ390" s="25"/>
    </row>
    <row r="391" spans="1:62" ht="15">
      <c r="A391" s="18">
        <v>313420</v>
      </c>
      <c r="B391" s="18" t="str">
        <f>VLOOKUP(C391,Plan1!$A:$XFD,4,FALSE)</f>
        <v>Ituiutaba</v>
      </c>
      <c r="C391" s="19" t="s">
        <v>401</v>
      </c>
      <c r="D391" s="32">
        <v>9</v>
      </c>
      <c r="E391" s="32">
        <v>9</v>
      </c>
      <c r="F391" s="32">
        <v>3</v>
      </c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13"/>
      <c r="BE391" s="15">
        <f t="shared" si="18"/>
        <v>21</v>
      </c>
      <c r="BF391" s="23">
        <v>103333</v>
      </c>
      <c r="BG391" s="20">
        <f t="shared" si="19"/>
        <v>20.322646202084524</v>
      </c>
      <c r="BH391" s="11" t="str">
        <f t="shared" si="20"/>
        <v>Baixa</v>
      </c>
      <c r="BI391" s="30"/>
      <c r="BJ391" s="25"/>
    </row>
    <row r="392" spans="1:62" ht="15">
      <c r="A392" s="18">
        <v>313430</v>
      </c>
      <c r="B392" s="18" t="str">
        <f>VLOOKUP(C392,Plan1!$A:$XFD,4,FALSE)</f>
        <v>Varginha</v>
      </c>
      <c r="C392" s="19" t="s">
        <v>402</v>
      </c>
      <c r="D392" s="32">
        <v>0</v>
      </c>
      <c r="E392" s="32">
        <v>0</v>
      </c>
      <c r="F392" s="32">
        <v>0</v>
      </c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13"/>
      <c r="BE392" s="15">
        <f t="shared" si="18"/>
        <v>0</v>
      </c>
      <c r="BF392" s="23">
        <v>6237</v>
      </c>
      <c r="BG392" s="20">
        <f t="shared" si="19"/>
        <v>0</v>
      </c>
      <c r="BH392" s="11" t="str">
        <f t="shared" si="20"/>
        <v>Silencioso</v>
      </c>
      <c r="BI392" s="30"/>
      <c r="BJ392" s="25"/>
    </row>
    <row r="393" spans="1:62" ht="15">
      <c r="A393" s="18">
        <v>313440</v>
      </c>
      <c r="B393" s="18" t="str">
        <f>VLOOKUP(C393,Plan1!$A:$XFD,4,FALSE)</f>
        <v>Uberaba</v>
      </c>
      <c r="C393" s="19" t="s">
        <v>403</v>
      </c>
      <c r="D393" s="32">
        <v>1</v>
      </c>
      <c r="E393" s="32">
        <v>2</v>
      </c>
      <c r="F393" s="32">
        <v>0</v>
      </c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13"/>
      <c r="BE393" s="15">
        <f t="shared" si="18"/>
        <v>3</v>
      </c>
      <c r="BF393" s="23">
        <v>37700</v>
      </c>
      <c r="BG393" s="20">
        <f t="shared" si="19"/>
        <v>7.957559681697613</v>
      </c>
      <c r="BH393" s="11" t="str">
        <f t="shared" si="20"/>
        <v>Baixa</v>
      </c>
      <c r="BI393" s="30"/>
      <c r="BJ393" s="25"/>
    </row>
    <row r="394" spans="1:62" ht="15">
      <c r="A394" s="18">
        <v>313450</v>
      </c>
      <c r="B394" s="18" t="str">
        <f>VLOOKUP(C394,Plan1!$A:$XFD,4,FALSE)</f>
        <v>Varginha</v>
      </c>
      <c r="C394" s="19" t="s">
        <v>404</v>
      </c>
      <c r="D394" s="32">
        <v>0</v>
      </c>
      <c r="E394" s="32">
        <v>0</v>
      </c>
      <c r="F394" s="32">
        <v>0</v>
      </c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  <c r="BI394" s="30"/>
      <c r="BJ394" s="25"/>
    </row>
    <row r="395" spans="1:62" ht="15">
      <c r="A395" s="18">
        <v>313460</v>
      </c>
      <c r="B395" s="18" t="str">
        <f>VLOOKUP(C395,Plan1!$A:$XFD,4,FALSE)</f>
        <v>Belo Horizonte</v>
      </c>
      <c r="C395" s="19" t="s">
        <v>405</v>
      </c>
      <c r="D395" s="32">
        <v>0</v>
      </c>
      <c r="E395" s="32">
        <v>0</v>
      </c>
      <c r="F395" s="32">
        <v>0</v>
      </c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13"/>
      <c r="BE395" s="15">
        <f t="shared" si="18"/>
        <v>0</v>
      </c>
      <c r="BF395" s="23">
        <v>19052</v>
      </c>
      <c r="BG395" s="20">
        <f t="shared" si="19"/>
        <v>0</v>
      </c>
      <c r="BH395" s="11" t="str">
        <f t="shared" si="20"/>
        <v>Silencioso</v>
      </c>
      <c r="BI395" s="30"/>
      <c r="BJ395" s="25"/>
    </row>
    <row r="396" spans="1:62" ht="15">
      <c r="A396" s="18">
        <v>313470</v>
      </c>
      <c r="B396" s="18" t="str">
        <f>VLOOKUP(C396,Plan1!$A:$XFD,4,FALSE)</f>
        <v>Pedra Azul</v>
      </c>
      <c r="C396" s="19" t="s">
        <v>406</v>
      </c>
      <c r="D396" s="32">
        <v>0</v>
      </c>
      <c r="E396" s="32">
        <v>0</v>
      </c>
      <c r="F396" s="32">
        <v>0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13"/>
      <c r="BE396" s="15">
        <f t="shared" si="18"/>
        <v>0</v>
      </c>
      <c r="BF396" s="23">
        <v>12537</v>
      </c>
      <c r="BG396" s="20">
        <f t="shared" si="19"/>
        <v>0</v>
      </c>
      <c r="BH396" s="11" t="str">
        <f t="shared" si="20"/>
        <v>Silencioso</v>
      </c>
      <c r="BI396" s="30"/>
      <c r="BJ396" s="25"/>
    </row>
    <row r="397" spans="1:62" ht="15">
      <c r="A397" s="18">
        <v>313480</v>
      </c>
      <c r="B397" s="18" t="str">
        <f>VLOOKUP(C397,Plan1!$A:$XFD,4,FALSE)</f>
        <v>Passos</v>
      </c>
      <c r="C397" s="19" t="s">
        <v>407</v>
      </c>
      <c r="D397" s="32">
        <v>0</v>
      </c>
      <c r="E397" s="32">
        <v>0</v>
      </c>
      <c r="F397" s="32">
        <v>0</v>
      </c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  <c r="BI397" s="30"/>
      <c r="BJ397" s="25"/>
    </row>
    <row r="398" spans="1:62" ht="15">
      <c r="A398" s="18">
        <v>313490</v>
      </c>
      <c r="B398" s="18" t="str">
        <f>VLOOKUP(C398,Plan1!$A:$XFD,4,FALSE)</f>
        <v>Pouso Alegre</v>
      </c>
      <c r="C398" s="19" t="s">
        <v>408</v>
      </c>
      <c r="D398" s="32">
        <v>0</v>
      </c>
      <c r="E398" s="32">
        <v>0</v>
      </c>
      <c r="F398" s="32">
        <v>0</v>
      </c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13"/>
      <c r="BE398" s="15">
        <f t="shared" si="18"/>
        <v>0</v>
      </c>
      <c r="BF398" s="23">
        <v>24930</v>
      </c>
      <c r="BG398" s="20">
        <f t="shared" si="19"/>
        <v>0</v>
      </c>
      <c r="BH398" s="11" t="str">
        <f t="shared" si="20"/>
        <v>Silencioso</v>
      </c>
      <c r="BI398" s="30"/>
      <c r="BJ398" s="25"/>
    </row>
    <row r="399" spans="1:62" ht="15">
      <c r="A399" s="18">
        <v>313500</v>
      </c>
      <c r="B399" s="18" t="str">
        <f>VLOOKUP(C399,Plan1!$A:$XFD,4,FALSE)</f>
        <v>Coronel Fabriciano</v>
      </c>
      <c r="C399" s="19" t="s">
        <v>409</v>
      </c>
      <c r="D399" s="32">
        <v>3</v>
      </c>
      <c r="E399" s="32">
        <v>0</v>
      </c>
      <c r="F399" s="32">
        <v>0</v>
      </c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13"/>
      <c r="BE399" s="15">
        <f t="shared" si="18"/>
        <v>3</v>
      </c>
      <c r="BF399" s="23">
        <v>3136</v>
      </c>
      <c r="BG399" s="20">
        <f t="shared" si="19"/>
        <v>95.66326530612244</v>
      </c>
      <c r="BH399" s="11" t="str">
        <f t="shared" si="20"/>
        <v>Baixa</v>
      </c>
      <c r="BI399" s="30"/>
      <c r="BJ399" s="25"/>
    </row>
    <row r="400" spans="1:62" ht="15">
      <c r="A400" s="18">
        <v>313505</v>
      </c>
      <c r="B400" s="18" t="str">
        <f>VLOOKUP(C400,Plan1!$A:$XFD,4,FALSE)</f>
        <v>Montes Claros</v>
      </c>
      <c r="C400" s="19" t="s">
        <v>410</v>
      </c>
      <c r="D400" s="32">
        <v>0</v>
      </c>
      <c r="E400" s="32">
        <v>0</v>
      </c>
      <c r="F400" s="32">
        <v>0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13"/>
      <c r="BE400" s="15">
        <f t="shared" si="18"/>
        <v>0</v>
      </c>
      <c r="BF400" s="23">
        <v>37054</v>
      </c>
      <c r="BG400" s="20">
        <f t="shared" si="19"/>
        <v>0</v>
      </c>
      <c r="BH400" s="11" t="str">
        <f t="shared" si="20"/>
        <v>Silencioso</v>
      </c>
      <c r="BI400" s="30"/>
      <c r="BJ400" s="25"/>
    </row>
    <row r="401" spans="1:62" ht="15">
      <c r="A401" s="18">
        <v>313507</v>
      </c>
      <c r="B401" s="18" t="str">
        <f>VLOOKUP(C401,Plan1!$A:$XFD,4,FALSE)</f>
        <v>Governador Valadares</v>
      </c>
      <c r="C401" s="19" t="s">
        <v>411</v>
      </c>
      <c r="D401" s="32">
        <v>0</v>
      </c>
      <c r="E401" s="32">
        <v>0</v>
      </c>
      <c r="F401" s="32">
        <v>0</v>
      </c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13"/>
      <c r="BE401" s="15">
        <f t="shared" si="18"/>
        <v>0</v>
      </c>
      <c r="BF401" s="23">
        <v>5361</v>
      </c>
      <c r="BG401" s="20">
        <f t="shared" si="19"/>
        <v>0</v>
      </c>
      <c r="BH401" s="11" t="str">
        <f t="shared" si="20"/>
        <v>Silencioso</v>
      </c>
      <c r="BI401" s="30"/>
      <c r="BJ401" s="25"/>
    </row>
    <row r="402" spans="1:62" ht="15">
      <c r="A402" s="18">
        <v>313510</v>
      </c>
      <c r="B402" s="18" t="str">
        <f>VLOOKUP(C402,Plan1!$A:$XFD,4,FALSE)</f>
        <v>Montes Claros</v>
      </c>
      <c r="C402" s="19" t="s">
        <v>412</v>
      </c>
      <c r="D402" s="32">
        <v>11</v>
      </c>
      <c r="E402" s="32">
        <v>6</v>
      </c>
      <c r="F402" s="32">
        <v>0</v>
      </c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13"/>
      <c r="BE402" s="15">
        <f t="shared" si="18"/>
        <v>17</v>
      </c>
      <c r="BF402" s="23">
        <v>70886</v>
      </c>
      <c r="BG402" s="20">
        <f t="shared" si="19"/>
        <v>23.982168552323447</v>
      </c>
      <c r="BH402" s="11" t="str">
        <f t="shared" si="20"/>
        <v>Baixa</v>
      </c>
      <c r="BI402" s="30"/>
      <c r="BJ402" s="25"/>
    </row>
    <row r="403" spans="1:62" ht="15">
      <c r="A403" s="18">
        <v>313520</v>
      </c>
      <c r="B403" s="18" t="str">
        <f>VLOOKUP(C403,Plan1!$A:$XFD,4,FALSE)</f>
        <v>Januária</v>
      </c>
      <c r="C403" s="19" t="s">
        <v>413</v>
      </c>
      <c r="D403" s="32">
        <v>1</v>
      </c>
      <c r="E403" s="32">
        <v>0</v>
      </c>
      <c r="F403" s="32">
        <v>0</v>
      </c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13"/>
      <c r="BE403" s="15">
        <f t="shared" si="18"/>
        <v>1</v>
      </c>
      <c r="BF403" s="23">
        <v>68247</v>
      </c>
      <c r="BG403" s="20">
        <f t="shared" si="19"/>
        <v>1.4652658724925638</v>
      </c>
      <c r="BH403" s="11" t="str">
        <f t="shared" si="20"/>
        <v>Baixa</v>
      </c>
      <c r="BI403" s="30"/>
      <c r="BJ403" s="25"/>
    </row>
    <row r="404" spans="1:62" ht="15">
      <c r="A404" s="18">
        <v>313530</v>
      </c>
      <c r="B404" s="18" t="str">
        <f>VLOOKUP(C404,Plan1!$A:$XFD,4,FALSE)</f>
        <v>Divinópolis</v>
      </c>
      <c r="C404" s="19" t="s">
        <v>414</v>
      </c>
      <c r="D404" s="32">
        <v>0</v>
      </c>
      <c r="E404" s="32">
        <v>0</v>
      </c>
      <c r="F404" s="32"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  <c r="BI404" s="30"/>
      <c r="BJ404" s="25"/>
    </row>
    <row r="405" spans="1:62" ht="15">
      <c r="A405" s="18">
        <v>313535</v>
      </c>
      <c r="B405" s="18" t="str">
        <f>VLOOKUP(C405,Plan1!$A:$XFD,4,FALSE)</f>
        <v>Januária</v>
      </c>
      <c r="C405" s="19" t="s">
        <v>415</v>
      </c>
      <c r="D405" s="32">
        <v>0</v>
      </c>
      <c r="E405" s="32">
        <v>0</v>
      </c>
      <c r="F405" s="32">
        <v>0</v>
      </c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13"/>
      <c r="BE405" s="15">
        <f t="shared" si="18"/>
        <v>0</v>
      </c>
      <c r="BF405" s="23">
        <v>8643</v>
      </c>
      <c r="BG405" s="20">
        <f t="shared" si="19"/>
        <v>0</v>
      </c>
      <c r="BH405" s="11" t="str">
        <f t="shared" si="20"/>
        <v>Silencioso</v>
      </c>
      <c r="BI405" s="30"/>
      <c r="BJ405" s="25"/>
    </row>
    <row r="406" spans="1:62" ht="15">
      <c r="A406" s="18">
        <v>313540</v>
      </c>
      <c r="B406" s="18" t="str">
        <f>VLOOKUP(C406,Plan1!$A:$XFD,4,FALSE)</f>
        <v>Barbacena</v>
      </c>
      <c r="C406" s="19" t="s">
        <v>416</v>
      </c>
      <c r="D406" s="32">
        <v>1</v>
      </c>
      <c r="E406" s="32">
        <v>0</v>
      </c>
      <c r="F406" s="32">
        <v>0</v>
      </c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13"/>
      <c r="BE406" s="15">
        <f t="shared" si="18"/>
        <v>1</v>
      </c>
      <c r="BF406" s="23">
        <v>5294</v>
      </c>
      <c r="BG406" s="20">
        <f t="shared" si="19"/>
        <v>18.889308651303363</v>
      </c>
      <c r="BH406" s="11" t="str">
        <f t="shared" si="20"/>
        <v>Baixa</v>
      </c>
      <c r="BI406" s="30"/>
      <c r="BJ406" s="25"/>
    </row>
    <row r="407" spans="1:62" ht="15">
      <c r="A407" s="18">
        <v>313545</v>
      </c>
      <c r="B407" s="18" t="str">
        <f>VLOOKUP(C407,Plan1!$A:$XFD,4,FALSE)</f>
        <v>Diamantina</v>
      </c>
      <c r="C407" s="19" t="s">
        <v>417</v>
      </c>
      <c r="D407" s="32">
        <v>0</v>
      </c>
      <c r="E407" s="32">
        <v>0</v>
      </c>
      <c r="F407" s="32">
        <v>0</v>
      </c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  <c r="BI407" s="30"/>
      <c r="BJ407" s="25"/>
    </row>
    <row r="408" spans="1:62" ht="15">
      <c r="A408" s="18">
        <v>313550</v>
      </c>
      <c r="B408" s="18" t="str">
        <f>VLOOKUP(C408,Plan1!$A:$XFD,4,FALSE)</f>
        <v>Ponte Nova</v>
      </c>
      <c r="C408" s="19" t="s">
        <v>418</v>
      </c>
      <c r="D408" s="32">
        <v>0</v>
      </c>
      <c r="E408" s="32">
        <v>0</v>
      </c>
      <c r="F408" s="32">
        <v>0</v>
      </c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13"/>
      <c r="BE408" s="15">
        <f t="shared" si="18"/>
        <v>0</v>
      </c>
      <c r="BF408" s="23">
        <v>12946</v>
      </c>
      <c r="BG408" s="20">
        <f t="shared" si="19"/>
        <v>0</v>
      </c>
      <c r="BH408" s="11" t="str">
        <f t="shared" si="20"/>
        <v>Silencioso</v>
      </c>
      <c r="BI408" s="30"/>
      <c r="BJ408" s="25"/>
    </row>
    <row r="409" spans="1:62" ht="15">
      <c r="A409" s="18">
        <v>313560</v>
      </c>
      <c r="B409" s="18" t="str">
        <f>VLOOKUP(C409,Plan1!$A:$XFD,4,FALSE)</f>
        <v>Montes Claros</v>
      </c>
      <c r="C409" s="19" t="s">
        <v>419</v>
      </c>
      <c r="D409" s="32">
        <v>0</v>
      </c>
      <c r="E409" s="32">
        <v>0</v>
      </c>
      <c r="F409" s="32">
        <v>0</v>
      </c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13"/>
      <c r="BE409" s="15">
        <f t="shared" si="18"/>
        <v>0</v>
      </c>
      <c r="BF409" s="23">
        <v>7975</v>
      </c>
      <c r="BG409" s="20">
        <f t="shared" si="19"/>
        <v>0</v>
      </c>
      <c r="BH409" s="11" t="str">
        <f t="shared" si="20"/>
        <v>Silencioso</v>
      </c>
      <c r="BI409" s="30"/>
      <c r="BJ409" s="25"/>
    </row>
    <row r="410" spans="1:62" ht="15">
      <c r="A410" s="18">
        <v>313570</v>
      </c>
      <c r="B410" s="18" t="str">
        <f>VLOOKUP(C410,Plan1!$A:$XFD,4,FALSE)</f>
        <v>Sete Lagoas</v>
      </c>
      <c r="C410" s="19" t="s">
        <v>420</v>
      </c>
      <c r="D410" s="32">
        <v>0</v>
      </c>
      <c r="E410" s="32">
        <v>0</v>
      </c>
      <c r="F410" s="32">
        <v>0</v>
      </c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  <c r="BI410" s="30"/>
      <c r="BJ410" s="25"/>
    </row>
    <row r="411" spans="1:62" ht="15">
      <c r="A411" s="18">
        <v>313580</v>
      </c>
      <c r="B411" s="18" t="str">
        <f>VLOOKUP(C411,Plan1!$A:$XFD,4,FALSE)</f>
        <v>Pedra Azul</v>
      </c>
      <c r="C411" s="19" t="s">
        <v>421</v>
      </c>
      <c r="D411" s="32">
        <v>0</v>
      </c>
      <c r="E411" s="32">
        <v>0</v>
      </c>
      <c r="F411" s="32">
        <v>0</v>
      </c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13"/>
      <c r="BE411" s="15">
        <f t="shared" si="18"/>
        <v>0</v>
      </c>
      <c r="BF411" s="23">
        <v>25365</v>
      </c>
      <c r="BG411" s="20">
        <f t="shared" si="19"/>
        <v>0</v>
      </c>
      <c r="BH411" s="11" t="str">
        <f t="shared" si="20"/>
        <v>Silencioso</v>
      </c>
      <c r="BI411" s="30"/>
      <c r="BJ411" s="25"/>
    </row>
    <row r="412" spans="1:62" ht="15">
      <c r="A412" s="18">
        <v>313590</v>
      </c>
      <c r="B412" s="18" t="str">
        <f>VLOOKUP(C412,Plan1!$A:$XFD,4,FALSE)</f>
        <v>Varginha</v>
      </c>
      <c r="C412" s="19" t="s">
        <v>422</v>
      </c>
      <c r="D412" s="32">
        <v>0</v>
      </c>
      <c r="E412" s="32">
        <v>0</v>
      </c>
      <c r="F412" s="32"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13"/>
      <c r="BE412" s="15">
        <f t="shared" si="18"/>
        <v>0</v>
      </c>
      <c r="BF412" s="23">
        <v>4899</v>
      </c>
      <c r="BG412" s="20">
        <f t="shared" si="19"/>
        <v>0</v>
      </c>
      <c r="BH412" s="11" t="str">
        <f t="shared" si="20"/>
        <v>Silencioso</v>
      </c>
      <c r="BI412" s="30"/>
      <c r="BJ412" s="25"/>
    </row>
    <row r="413" spans="1:62" ht="15">
      <c r="A413" s="18">
        <v>313600</v>
      </c>
      <c r="B413" s="18" t="str">
        <f>VLOOKUP(C413,Plan1!$A:$XFD,4,FALSE)</f>
        <v>Pedra Azul</v>
      </c>
      <c r="C413" s="19" t="s">
        <v>423</v>
      </c>
      <c r="D413" s="32">
        <v>0</v>
      </c>
      <c r="E413" s="32">
        <v>0</v>
      </c>
      <c r="F413" s="32">
        <v>0</v>
      </c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13"/>
      <c r="BE413" s="15">
        <f t="shared" si="18"/>
        <v>0</v>
      </c>
      <c r="BF413" s="23">
        <v>15562</v>
      </c>
      <c r="BG413" s="20">
        <f t="shared" si="19"/>
        <v>0</v>
      </c>
      <c r="BH413" s="11" t="str">
        <f t="shared" si="20"/>
        <v>Silencioso</v>
      </c>
      <c r="BI413" s="30"/>
      <c r="BJ413" s="25"/>
    </row>
    <row r="414" spans="1:62" ht="15">
      <c r="A414" s="18">
        <v>313610</v>
      </c>
      <c r="B414" s="18" t="str">
        <f>VLOOKUP(C414,Plan1!$A:$XFD,4,FALSE)</f>
        <v>Coronel Fabriciano</v>
      </c>
      <c r="C414" s="19" t="s">
        <v>424</v>
      </c>
      <c r="D414" s="32">
        <v>0</v>
      </c>
      <c r="E414" s="32">
        <v>0</v>
      </c>
      <c r="F414" s="32">
        <v>0</v>
      </c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13"/>
      <c r="BE414" s="15">
        <f t="shared" si="18"/>
        <v>0</v>
      </c>
      <c r="BF414" s="23">
        <v>5143</v>
      </c>
      <c r="BG414" s="20">
        <f t="shared" si="19"/>
        <v>0</v>
      </c>
      <c r="BH414" s="11" t="str">
        <f t="shared" si="20"/>
        <v>Silencioso</v>
      </c>
      <c r="BI414" s="30"/>
      <c r="BJ414" s="25"/>
    </row>
    <row r="415" spans="1:62" ht="15">
      <c r="A415" s="18">
        <v>313620</v>
      </c>
      <c r="B415" s="18" t="str">
        <f>VLOOKUP(C415,Plan1!$A:$XFD,4,FALSE)</f>
        <v>Itabira</v>
      </c>
      <c r="C415" s="19" t="s">
        <v>425</v>
      </c>
      <c r="D415" s="32">
        <v>0</v>
      </c>
      <c r="E415" s="32">
        <v>0</v>
      </c>
      <c r="F415" s="32">
        <v>0</v>
      </c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13"/>
      <c r="BE415" s="15">
        <f t="shared" si="18"/>
        <v>0</v>
      </c>
      <c r="BF415" s="23">
        <v>78583</v>
      </c>
      <c r="BG415" s="20">
        <f t="shared" si="19"/>
        <v>0</v>
      </c>
      <c r="BH415" s="11" t="str">
        <f t="shared" si="20"/>
        <v>Silencioso</v>
      </c>
      <c r="BI415" s="30"/>
      <c r="BJ415" s="25"/>
    </row>
    <row r="416" spans="1:62" ht="15">
      <c r="A416" s="18">
        <v>313630</v>
      </c>
      <c r="B416" s="18" t="str">
        <f>VLOOKUP(C416,Plan1!$A:$XFD,4,FALSE)</f>
        <v>Patos de Minas</v>
      </c>
      <c r="C416" s="19" t="s">
        <v>426</v>
      </c>
      <c r="D416" s="32">
        <v>0</v>
      </c>
      <c r="E416" s="32">
        <v>0</v>
      </c>
      <c r="F416" s="32"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13"/>
      <c r="BE416" s="15">
        <f t="shared" si="18"/>
        <v>0</v>
      </c>
      <c r="BF416" s="23">
        <v>48179</v>
      </c>
      <c r="BG416" s="20">
        <f t="shared" si="19"/>
        <v>0</v>
      </c>
      <c r="BH416" s="11" t="str">
        <f t="shared" si="20"/>
        <v>Silencioso</v>
      </c>
      <c r="BI416" s="30"/>
      <c r="BJ416" s="25"/>
    </row>
    <row r="417" spans="1:62" ht="15">
      <c r="A417" s="18">
        <v>313640</v>
      </c>
      <c r="B417" s="18" t="str">
        <f>VLOOKUP(C417,Plan1!$A:$XFD,4,FALSE)</f>
        <v>Montes Claros</v>
      </c>
      <c r="C417" s="19" t="s">
        <v>427</v>
      </c>
      <c r="D417" s="32">
        <v>0</v>
      </c>
      <c r="E417" s="32">
        <v>0</v>
      </c>
      <c r="F417" s="32">
        <v>0</v>
      </c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  <c r="BI417" s="30"/>
      <c r="BJ417" s="25"/>
    </row>
    <row r="418" spans="1:62" ht="15">
      <c r="A418" s="18">
        <v>313650</v>
      </c>
      <c r="B418" s="18" t="str">
        <f>VLOOKUP(C418,Plan1!$A:$XFD,4,FALSE)</f>
        <v>Pedra Azul</v>
      </c>
      <c r="C418" s="19" t="s">
        <v>428</v>
      </c>
      <c r="D418" s="32">
        <v>0</v>
      </c>
      <c r="E418" s="32">
        <v>0</v>
      </c>
      <c r="F418" s="32">
        <v>0</v>
      </c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13"/>
      <c r="BE418" s="15">
        <f t="shared" si="18"/>
        <v>0</v>
      </c>
      <c r="BF418" s="23">
        <v>10826</v>
      </c>
      <c r="BG418" s="20">
        <f t="shared" si="19"/>
        <v>0</v>
      </c>
      <c r="BH418" s="11" t="str">
        <f t="shared" si="20"/>
        <v>Silencioso</v>
      </c>
      <c r="BI418" s="30"/>
      <c r="BJ418" s="25"/>
    </row>
    <row r="419" spans="1:62" ht="15">
      <c r="A419" s="18">
        <v>313652</v>
      </c>
      <c r="B419" s="18" t="str">
        <f>VLOOKUP(C419,Plan1!$A:$XFD,4,FALSE)</f>
        <v>Diamantina</v>
      </c>
      <c r="C419" s="19" t="s">
        <v>429</v>
      </c>
      <c r="D419" s="32">
        <v>0</v>
      </c>
      <c r="E419" s="32">
        <v>0</v>
      </c>
      <c r="F419" s="32">
        <v>0</v>
      </c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  <c r="BI419" s="30"/>
      <c r="BJ419" s="25"/>
    </row>
    <row r="420" spans="1:62" ht="15">
      <c r="A420" s="18">
        <v>313655</v>
      </c>
      <c r="B420" s="18" t="str">
        <f>VLOOKUP(C420,Plan1!$A:$XFD,4,FALSE)</f>
        <v>Governador Valadares</v>
      </c>
      <c r="C420" s="19" t="s">
        <v>430</v>
      </c>
      <c r="D420" s="32">
        <v>0</v>
      </c>
      <c r="E420" s="32">
        <v>0</v>
      </c>
      <c r="F420" s="32">
        <v>1</v>
      </c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13"/>
      <c r="BE420" s="15">
        <f t="shared" si="18"/>
        <v>1</v>
      </c>
      <c r="BF420" s="23">
        <v>4793</v>
      </c>
      <c r="BG420" s="20">
        <f t="shared" si="19"/>
        <v>20.863759649488838</v>
      </c>
      <c r="BH420" s="11" t="str">
        <f t="shared" si="20"/>
        <v>Baixa</v>
      </c>
      <c r="BI420" s="30"/>
      <c r="BJ420" s="25"/>
    </row>
    <row r="421" spans="1:62" ht="15">
      <c r="A421" s="18">
        <v>313657</v>
      </c>
      <c r="B421" s="18" t="str">
        <f>VLOOKUP(C421,Plan1!$A:$XFD,4,FALSE)</f>
        <v>Montes Claros</v>
      </c>
      <c r="C421" s="19" t="s">
        <v>431</v>
      </c>
      <c r="D421" s="32">
        <v>0</v>
      </c>
      <c r="E421" s="32">
        <v>0</v>
      </c>
      <c r="F421" s="32">
        <v>0</v>
      </c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  <c r="BI421" s="30"/>
      <c r="BJ421" s="25"/>
    </row>
    <row r="422" spans="1:62" ht="15">
      <c r="A422" s="18">
        <v>313665</v>
      </c>
      <c r="B422" s="18" t="str">
        <f>VLOOKUP(C422,Plan1!$A:$XFD,4,FALSE)</f>
        <v>Belo Horizonte</v>
      </c>
      <c r="C422" s="19" t="s">
        <v>432</v>
      </c>
      <c r="D422" s="32">
        <v>0</v>
      </c>
      <c r="E422" s="32">
        <v>0</v>
      </c>
      <c r="F422" s="32">
        <v>0</v>
      </c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13"/>
      <c r="BE422" s="15">
        <f t="shared" si="18"/>
        <v>0</v>
      </c>
      <c r="BF422" s="23">
        <v>25087</v>
      </c>
      <c r="BG422" s="20">
        <f t="shared" si="19"/>
        <v>0</v>
      </c>
      <c r="BH422" s="11" t="str">
        <f t="shared" si="20"/>
        <v>Silencioso</v>
      </c>
      <c r="BI422" s="30"/>
      <c r="BJ422" s="25"/>
    </row>
    <row r="423" spans="1:62" ht="15">
      <c r="A423" s="18">
        <v>313670</v>
      </c>
      <c r="B423" s="18" t="str">
        <f>VLOOKUP(C423,Plan1!$A:$XFD,4,FALSE)</f>
        <v>Juiz de Fora</v>
      </c>
      <c r="C423" s="19" t="s">
        <v>433</v>
      </c>
      <c r="D423" s="32">
        <v>4</v>
      </c>
      <c r="E423" s="32">
        <v>2</v>
      </c>
      <c r="F423" s="32">
        <v>0</v>
      </c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13"/>
      <c r="BE423" s="15">
        <f t="shared" si="18"/>
        <v>6</v>
      </c>
      <c r="BF423" s="23">
        <v>555284</v>
      </c>
      <c r="BG423" s="20">
        <f t="shared" si="19"/>
        <v>1.0805281621656666</v>
      </c>
      <c r="BH423" s="11" t="str">
        <f t="shared" si="20"/>
        <v>Baixa</v>
      </c>
      <c r="BI423" s="30"/>
      <c r="BJ423" s="25"/>
    </row>
    <row r="424" spans="1:62" ht="15">
      <c r="A424" s="18">
        <v>313680</v>
      </c>
      <c r="B424" s="18" t="str">
        <f>VLOOKUP(C424,Plan1!$A:$XFD,4,FALSE)</f>
        <v>Montes Claros</v>
      </c>
      <c r="C424" s="19" t="s">
        <v>434</v>
      </c>
      <c r="D424" s="32">
        <v>0</v>
      </c>
      <c r="E424" s="32">
        <v>0</v>
      </c>
      <c r="F424" s="32">
        <v>0</v>
      </c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  <c r="BI424" s="30"/>
      <c r="BJ424" s="25"/>
    </row>
    <row r="425" spans="1:62" ht="15">
      <c r="A425" s="18">
        <v>313690</v>
      </c>
      <c r="B425" s="18" t="str">
        <f>VLOOKUP(C425,Plan1!$A:$XFD,4,FALSE)</f>
        <v>Alfenas</v>
      </c>
      <c r="C425" s="19" t="s">
        <v>435</v>
      </c>
      <c r="D425" s="32">
        <v>1</v>
      </c>
      <c r="E425" s="32">
        <v>0</v>
      </c>
      <c r="F425" s="32">
        <v>0</v>
      </c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13"/>
      <c r="BE425" s="15">
        <f t="shared" si="18"/>
        <v>1</v>
      </c>
      <c r="BF425" s="23">
        <v>10125</v>
      </c>
      <c r="BG425" s="20">
        <f t="shared" si="19"/>
        <v>9.876543209876543</v>
      </c>
      <c r="BH425" s="11" t="str">
        <f t="shared" si="20"/>
        <v>Baixa</v>
      </c>
      <c r="BI425" s="30"/>
      <c r="BJ425" s="25"/>
    </row>
    <row r="426" spans="1:62" ht="15">
      <c r="A426" s="18">
        <v>313695</v>
      </c>
      <c r="B426" s="18" t="str">
        <f>VLOOKUP(C426,Plan1!$A:$XFD,4,FALSE)</f>
        <v>Januária</v>
      </c>
      <c r="C426" s="19" t="s">
        <v>436</v>
      </c>
      <c r="D426" s="32">
        <v>0</v>
      </c>
      <c r="E426" s="32">
        <v>0</v>
      </c>
      <c r="F426" s="32">
        <v>0</v>
      </c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  <c r="BI426" s="30"/>
      <c r="BJ426" s="25"/>
    </row>
    <row r="427" spans="1:62" ht="15">
      <c r="A427" s="18">
        <v>313700</v>
      </c>
      <c r="B427" s="18" t="str">
        <f>VLOOKUP(C427,Plan1!$A:$XFD,4,FALSE)</f>
        <v>Teófilo Otoni</v>
      </c>
      <c r="C427" s="19" t="s">
        <v>437</v>
      </c>
      <c r="D427" s="32">
        <v>0</v>
      </c>
      <c r="E427" s="32">
        <v>0</v>
      </c>
      <c r="F427" s="32">
        <v>0</v>
      </c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13"/>
      <c r="BE427" s="15">
        <f t="shared" si="18"/>
        <v>0</v>
      </c>
      <c r="BF427" s="23">
        <v>17976</v>
      </c>
      <c r="BG427" s="20">
        <f t="shared" si="19"/>
        <v>0</v>
      </c>
      <c r="BH427" s="11" t="str">
        <f t="shared" si="20"/>
        <v>Silencioso</v>
      </c>
      <c r="BI427" s="30"/>
      <c r="BJ427" s="25"/>
    </row>
    <row r="428" spans="1:62" ht="15">
      <c r="A428" s="18">
        <v>313710</v>
      </c>
      <c r="B428" s="18" t="str">
        <f>VLOOKUP(C428,Plan1!$A:$XFD,4,FALSE)</f>
        <v>Patos de Minas</v>
      </c>
      <c r="C428" s="19" t="s">
        <v>438</v>
      </c>
      <c r="D428" s="32">
        <v>0</v>
      </c>
      <c r="E428" s="32">
        <v>0</v>
      </c>
      <c r="F428" s="32">
        <v>0</v>
      </c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13"/>
      <c r="BE428" s="15">
        <f t="shared" si="18"/>
        <v>0</v>
      </c>
      <c r="BF428" s="23">
        <v>7799</v>
      </c>
      <c r="BG428" s="20">
        <f t="shared" si="19"/>
        <v>0</v>
      </c>
      <c r="BH428" s="11" t="str">
        <f t="shared" si="20"/>
        <v>Silencioso</v>
      </c>
      <c r="BI428" s="30"/>
      <c r="BJ428" s="25"/>
    </row>
    <row r="429" spans="1:62" ht="15">
      <c r="A429" s="18">
        <v>313720</v>
      </c>
      <c r="B429" s="18" t="str">
        <f>VLOOKUP(C429,Plan1!$A:$XFD,4,FALSE)</f>
        <v>Divinópolis</v>
      </c>
      <c r="C429" s="19" t="s">
        <v>439</v>
      </c>
      <c r="D429" s="32">
        <v>0</v>
      </c>
      <c r="E429" s="32">
        <v>0</v>
      </c>
      <c r="F429" s="32">
        <v>0</v>
      </c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13"/>
      <c r="BE429" s="15">
        <f t="shared" si="18"/>
        <v>0</v>
      </c>
      <c r="BF429" s="23">
        <v>50197</v>
      </c>
      <c r="BG429" s="20">
        <f t="shared" si="19"/>
        <v>0</v>
      </c>
      <c r="BH429" s="11" t="str">
        <f t="shared" si="20"/>
        <v>Silencioso</v>
      </c>
      <c r="BI429" s="30"/>
      <c r="BJ429" s="25"/>
    </row>
    <row r="430" spans="1:62" ht="15">
      <c r="A430" s="18">
        <v>313730</v>
      </c>
      <c r="B430" s="18" t="str">
        <f>VLOOKUP(C430,Plan1!$A:$XFD,4,FALSE)</f>
        <v>Montes Claros</v>
      </c>
      <c r="C430" s="19" t="s">
        <v>440</v>
      </c>
      <c r="D430" s="32">
        <v>0</v>
      </c>
      <c r="E430" s="32">
        <v>0</v>
      </c>
      <c r="F430" s="32">
        <v>0</v>
      </c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13"/>
      <c r="BE430" s="15">
        <f t="shared" si="18"/>
        <v>0</v>
      </c>
      <c r="BF430" s="23">
        <v>4272</v>
      </c>
      <c r="BG430" s="20">
        <f t="shared" si="19"/>
        <v>0</v>
      </c>
      <c r="BH430" s="11" t="str">
        <f t="shared" si="20"/>
        <v>Silencioso</v>
      </c>
      <c r="BI430" s="30"/>
      <c r="BJ430" s="25"/>
    </row>
    <row r="431" spans="1:62" ht="15">
      <c r="A431" s="18">
        <v>313740</v>
      </c>
      <c r="B431" s="18" t="str">
        <f>VLOOKUP(C431,Plan1!$A:$XFD,4,FALSE)</f>
        <v>São João Del Rei</v>
      </c>
      <c r="C431" s="19" t="s">
        <v>441</v>
      </c>
      <c r="D431" s="32">
        <v>0</v>
      </c>
      <c r="E431" s="32">
        <v>0</v>
      </c>
      <c r="F431" s="32">
        <v>0</v>
      </c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13"/>
      <c r="BE431" s="15">
        <f t="shared" si="18"/>
        <v>0</v>
      </c>
      <c r="BF431" s="23">
        <v>12938</v>
      </c>
      <c r="BG431" s="20">
        <f t="shared" si="19"/>
        <v>0</v>
      </c>
      <c r="BH431" s="11" t="str">
        <f t="shared" si="20"/>
        <v>Silencioso</v>
      </c>
      <c r="BI431" s="30"/>
      <c r="BJ431" s="25"/>
    </row>
    <row r="432" spans="1:62" ht="15">
      <c r="A432" s="18">
        <v>313750</v>
      </c>
      <c r="B432" s="18" t="str">
        <f>VLOOKUP(C432,Plan1!$A:$XFD,4,FALSE)</f>
        <v>Patos de Minas</v>
      </c>
      <c r="C432" s="19" t="s">
        <v>442</v>
      </c>
      <c r="D432" s="32">
        <v>0</v>
      </c>
      <c r="E432" s="32">
        <v>0</v>
      </c>
      <c r="F432" s="32">
        <v>0</v>
      </c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13"/>
      <c r="BE432" s="15">
        <f t="shared" si="18"/>
        <v>0</v>
      </c>
      <c r="BF432" s="23">
        <v>18037</v>
      </c>
      <c r="BG432" s="20">
        <f t="shared" si="19"/>
        <v>0</v>
      </c>
      <c r="BH432" s="11" t="str">
        <f t="shared" si="20"/>
        <v>Silencioso</v>
      </c>
      <c r="BI432" s="30"/>
      <c r="BJ432" s="25"/>
    </row>
    <row r="433" spans="1:62" ht="15">
      <c r="A433" s="18">
        <v>313753</v>
      </c>
      <c r="B433" s="18" t="str">
        <f>VLOOKUP(C433,Plan1!$A:$XFD,4,FALSE)</f>
        <v>Patos de Minas</v>
      </c>
      <c r="C433" s="19" t="s">
        <v>443</v>
      </c>
      <c r="D433" s="32">
        <v>0</v>
      </c>
      <c r="E433" s="32">
        <v>0</v>
      </c>
      <c r="F433" s="32">
        <v>0</v>
      </c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13"/>
      <c r="BE433" s="15">
        <f t="shared" si="18"/>
        <v>0</v>
      </c>
      <c r="BF433" s="23">
        <v>9294</v>
      </c>
      <c r="BG433" s="20">
        <f t="shared" si="19"/>
        <v>0</v>
      </c>
      <c r="BH433" s="11" t="str">
        <f t="shared" si="20"/>
        <v>Silencioso</v>
      </c>
      <c r="BI433" s="30"/>
      <c r="BJ433" s="25"/>
    </row>
    <row r="434" spans="1:62" ht="15">
      <c r="A434" s="18">
        <v>313760</v>
      </c>
      <c r="B434" s="18" t="str">
        <f>VLOOKUP(C434,Plan1!$A:$XFD,4,FALSE)</f>
        <v>Belo Horizonte</v>
      </c>
      <c r="C434" s="19" t="s">
        <v>444</v>
      </c>
      <c r="D434" s="32">
        <v>1</v>
      </c>
      <c r="E434" s="32">
        <v>0</v>
      </c>
      <c r="F434" s="32">
        <v>1</v>
      </c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13"/>
      <c r="BE434" s="15">
        <f t="shared" si="18"/>
        <v>2</v>
      </c>
      <c r="BF434" s="23">
        <v>59770</v>
      </c>
      <c r="BG434" s="20">
        <f t="shared" si="19"/>
        <v>3.3461602810774633</v>
      </c>
      <c r="BH434" s="11" t="str">
        <f t="shared" si="20"/>
        <v>Baixa</v>
      </c>
      <c r="BI434" s="30"/>
      <c r="BJ434" s="25"/>
    </row>
    <row r="435" spans="1:62" ht="15">
      <c r="A435" s="18">
        <v>313770</v>
      </c>
      <c r="B435" s="18" t="str">
        <f>VLOOKUP(C435,Plan1!$A:$XFD,4,FALSE)</f>
        <v>Manhumirim</v>
      </c>
      <c r="C435" s="19" t="s">
        <v>445</v>
      </c>
      <c r="D435" s="32">
        <v>0</v>
      </c>
      <c r="E435" s="32">
        <v>0</v>
      </c>
      <c r="F435" s="32">
        <v>0</v>
      </c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13"/>
      <c r="BE435" s="15">
        <f t="shared" si="18"/>
        <v>0</v>
      </c>
      <c r="BF435" s="23">
        <v>20262</v>
      </c>
      <c r="BG435" s="20">
        <f t="shared" si="19"/>
        <v>0</v>
      </c>
      <c r="BH435" s="11" t="str">
        <f t="shared" si="20"/>
        <v>Silencioso</v>
      </c>
      <c r="BI435" s="30"/>
      <c r="BJ435" s="25"/>
    </row>
    <row r="436" spans="1:62" ht="15">
      <c r="A436" s="18">
        <v>313780</v>
      </c>
      <c r="B436" s="18" t="str">
        <f>VLOOKUP(C436,Plan1!$A:$XFD,4,FALSE)</f>
        <v>Varginha</v>
      </c>
      <c r="C436" s="19" t="s">
        <v>446</v>
      </c>
      <c r="D436" s="32">
        <v>0</v>
      </c>
      <c r="E436" s="32">
        <v>0</v>
      </c>
      <c r="F436" s="32">
        <v>0</v>
      </c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13"/>
      <c r="BE436" s="15">
        <f t="shared" si="18"/>
        <v>0</v>
      </c>
      <c r="BF436" s="23">
        <v>20671</v>
      </c>
      <c r="BG436" s="20">
        <f t="shared" si="19"/>
        <v>0</v>
      </c>
      <c r="BH436" s="11" t="str">
        <f t="shared" si="20"/>
        <v>Silencioso</v>
      </c>
      <c r="BI436" s="30"/>
      <c r="BJ436" s="25"/>
    </row>
    <row r="437" spans="1:62" ht="15">
      <c r="A437" s="18">
        <v>313790</v>
      </c>
      <c r="B437" s="18" t="str">
        <f>VLOOKUP(C437,Plan1!$A:$XFD,4,FALSE)</f>
        <v>Barbacena</v>
      </c>
      <c r="C437" s="19" t="s">
        <v>447</v>
      </c>
      <c r="D437" s="32">
        <v>0</v>
      </c>
      <c r="E437" s="32">
        <v>0</v>
      </c>
      <c r="F437" s="32">
        <v>0</v>
      </c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13"/>
      <c r="BE437" s="15">
        <f t="shared" si="18"/>
        <v>0</v>
      </c>
      <c r="BF437" s="23">
        <v>3511</v>
      </c>
      <c r="BG437" s="20">
        <f t="shared" si="19"/>
        <v>0</v>
      </c>
      <c r="BH437" s="11" t="str">
        <f t="shared" si="20"/>
        <v>Silencioso</v>
      </c>
      <c r="BI437" s="30"/>
      <c r="BJ437" s="25"/>
    </row>
    <row r="438" spans="1:62" ht="15">
      <c r="A438" s="18">
        <v>313800</v>
      </c>
      <c r="B438" s="18" t="str">
        <f>VLOOKUP(C438,Plan1!$A:$XFD,4,FALSE)</f>
        <v>Leopoldina</v>
      </c>
      <c r="C438" s="19" t="s">
        <v>448</v>
      </c>
      <c r="D438" s="32">
        <v>0</v>
      </c>
      <c r="E438" s="32">
        <v>1</v>
      </c>
      <c r="F438" s="32">
        <v>0</v>
      </c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13"/>
      <c r="BE438" s="15">
        <f t="shared" si="18"/>
        <v>1</v>
      </c>
      <c r="BF438" s="23">
        <v>6799</v>
      </c>
      <c r="BG438" s="20">
        <f t="shared" si="19"/>
        <v>14.708045300779526</v>
      </c>
      <c r="BH438" s="11" t="str">
        <f t="shared" si="20"/>
        <v>Baixa</v>
      </c>
      <c r="BI438" s="30"/>
      <c r="BJ438" s="25"/>
    </row>
    <row r="439" spans="1:62" ht="15">
      <c r="A439" s="18">
        <v>313810</v>
      </c>
      <c r="B439" s="18" t="str">
        <f>VLOOKUP(C439,Plan1!$A:$XFD,4,FALSE)</f>
        <v>Pirapora</v>
      </c>
      <c r="C439" s="19" t="s">
        <v>449</v>
      </c>
      <c r="D439" s="32">
        <v>0</v>
      </c>
      <c r="E439" s="32">
        <v>0</v>
      </c>
      <c r="F439" s="32">
        <v>0</v>
      </c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13"/>
      <c r="BE439" s="15">
        <f t="shared" si="18"/>
        <v>0</v>
      </c>
      <c r="BF439" s="23">
        <v>6663</v>
      </c>
      <c r="BG439" s="20">
        <f t="shared" si="19"/>
        <v>0</v>
      </c>
      <c r="BH439" s="11" t="str">
        <f t="shared" si="20"/>
        <v>Silencioso</v>
      </c>
      <c r="BI439" s="30"/>
      <c r="BJ439" s="25"/>
    </row>
    <row r="440" spans="1:62" ht="15">
      <c r="A440" s="18">
        <v>313820</v>
      </c>
      <c r="B440" s="18" t="str">
        <f>VLOOKUP(C440,Plan1!$A:$XFD,4,FALSE)</f>
        <v>Varginha</v>
      </c>
      <c r="C440" s="19" t="s">
        <v>450</v>
      </c>
      <c r="D440" s="32">
        <v>1</v>
      </c>
      <c r="E440" s="32">
        <v>5</v>
      </c>
      <c r="F440" s="32">
        <v>0</v>
      </c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13"/>
      <c r="BE440" s="15">
        <f t="shared" si="18"/>
        <v>6</v>
      </c>
      <c r="BF440" s="23">
        <v>100243</v>
      </c>
      <c r="BG440" s="20">
        <f t="shared" si="19"/>
        <v>5.985455343515258</v>
      </c>
      <c r="BH440" s="11" t="str">
        <f t="shared" si="20"/>
        <v>Baixa</v>
      </c>
      <c r="BI440" s="30"/>
      <c r="BJ440" s="25"/>
    </row>
    <row r="441" spans="1:62" ht="15">
      <c r="A441" s="18">
        <v>313830</v>
      </c>
      <c r="B441" s="18" t="str">
        <f>VLOOKUP(C441,Plan1!$A:$XFD,4,FALSE)</f>
        <v>Divinópolis</v>
      </c>
      <c r="C441" s="19" t="s">
        <v>451</v>
      </c>
      <c r="D441" s="32">
        <v>0</v>
      </c>
      <c r="E441" s="32">
        <v>0</v>
      </c>
      <c r="F441" s="32">
        <v>0</v>
      </c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13"/>
      <c r="BE441" s="15">
        <f t="shared" si="18"/>
        <v>0</v>
      </c>
      <c r="BF441" s="23">
        <v>3298</v>
      </c>
      <c r="BG441" s="20">
        <f t="shared" si="19"/>
        <v>0</v>
      </c>
      <c r="BH441" s="11" t="str">
        <f t="shared" si="20"/>
        <v>Silencioso</v>
      </c>
      <c r="BI441" s="30"/>
      <c r="BJ441" s="25"/>
    </row>
    <row r="442" spans="1:62" ht="15">
      <c r="A442" s="18">
        <v>313835</v>
      </c>
      <c r="B442" s="18" t="str">
        <f>VLOOKUP(C442,Plan1!$A:$XFD,4,FALSE)</f>
        <v>Diamantina</v>
      </c>
      <c r="C442" s="19" t="s">
        <v>452</v>
      </c>
      <c r="D442" s="32">
        <v>0</v>
      </c>
      <c r="E442" s="32">
        <v>0</v>
      </c>
      <c r="F442" s="32">
        <v>0</v>
      </c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13"/>
      <c r="BE442" s="15">
        <f t="shared" si="18"/>
        <v>0</v>
      </c>
      <c r="BF442" s="23">
        <v>4983</v>
      </c>
      <c r="BG442" s="20">
        <f t="shared" si="19"/>
        <v>0</v>
      </c>
      <c r="BH442" s="11" t="str">
        <f t="shared" si="20"/>
        <v>Silencioso</v>
      </c>
      <c r="BI442" s="30"/>
      <c r="BJ442" s="25"/>
    </row>
    <row r="443" spans="1:62" ht="15">
      <c r="A443" s="18">
        <v>313840</v>
      </c>
      <c r="B443" s="18" t="str">
        <f>VLOOKUP(C443,Plan1!$A:$XFD,4,FALSE)</f>
        <v>Leopoldina</v>
      </c>
      <c r="C443" s="19" t="s">
        <v>453</v>
      </c>
      <c r="D443" s="32">
        <v>6</v>
      </c>
      <c r="E443" s="32">
        <v>2</v>
      </c>
      <c r="F443" s="32">
        <v>2</v>
      </c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13"/>
      <c r="BE443" s="15">
        <f t="shared" si="18"/>
        <v>10</v>
      </c>
      <c r="BF443" s="23">
        <v>53145</v>
      </c>
      <c r="BG443" s="20">
        <f t="shared" si="19"/>
        <v>18.816445573431178</v>
      </c>
      <c r="BH443" s="11" t="str">
        <f t="shared" si="20"/>
        <v>Baixa</v>
      </c>
      <c r="BI443" s="30"/>
      <c r="BJ443" s="25"/>
    </row>
    <row r="444" spans="1:62" ht="15">
      <c r="A444" s="18">
        <v>313850</v>
      </c>
      <c r="B444" s="18" t="str">
        <f>VLOOKUP(C444,Plan1!$A:$XFD,4,FALSE)</f>
        <v>Juiz de Fora</v>
      </c>
      <c r="C444" s="19" t="s">
        <v>454</v>
      </c>
      <c r="D444" s="32">
        <v>0</v>
      </c>
      <c r="E444" s="32">
        <v>0</v>
      </c>
      <c r="F444" s="32">
        <v>0</v>
      </c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13"/>
      <c r="BE444" s="15">
        <f t="shared" si="18"/>
        <v>0</v>
      </c>
      <c r="BF444" s="23">
        <v>5346</v>
      </c>
      <c r="BG444" s="20">
        <f t="shared" si="19"/>
        <v>0</v>
      </c>
      <c r="BH444" s="11" t="str">
        <f t="shared" si="20"/>
        <v>Silencioso</v>
      </c>
      <c r="BI444" s="30"/>
      <c r="BJ444" s="25"/>
    </row>
    <row r="445" spans="1:62" ht="15">
      <c r="A445" s="18">
        <v>313860</v>
      </c>
      <c r="B445" s="18" t="str">
        <f>VLOOKUP(C445,Plan1!$A:$XFD,4,FALSE)</f>
        <v>Juiz de Fora</v>
      </c>
      <c r="C445" s="19" t="s">
        <v>455</v>
      </c>
      <c r="D445" s="32">
        <v>0</v>
      </c>
      <c r="E445" s="32">
        <v>0</v>
      </c>
      <c r="F445" s="32">
        <v>0</v>
      </c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13"/>
      <c r="BE445" s="15">
        <f t="shared" si="18"/>
        <v>0</v>
      </c>
      <c r="BF445" s="23">
        <v>16829</v>
      </c>
      <c r="BG445" s="20">
        <f t="shared" si="19"/>
        <v>0</v>
      </c>
      <c r="BH445" s="11" t="str">
        <f t="shared" si="20"/>
        <v>Silencioso</v>
      </c>
      <c r="BI445" s="30"/>
      <c r="BJ445" s="25"/>
    </row>
    <row r="446" spans="1:62" ht="15">
      <c r="A446" s="18">
        <v>313862</v>
      </c>
      <c r="B446" s="18" t="str">
        <f>VLOOKUP(C446,Plan1!$A:$XFD,4,FALSE)</f>
        <v>Uberaba</v>
      </c>
      <c r="C446" s="19" t="s">
        <v>456</v>
      </c>
      <c r="D446" s="32">
        <v>0</v>
      </c>
      <c r="E446" s="32">
        <v>0</v>
      </c>
      <c r="F446" s="32">
        <v>0</v>
      </c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13"/>
      <c r="BE446" s="15">
        <f t="shared" si="18"/>
        <v>0</v>
      </c>
      <c r="BF446" s="23">
        <v>7383</v>
      </c>
      <c r="BG446" s="20">
        <f t="shared" si="19"/>
        <v>0</v>
      </c>
      <c r="BH446" s="11" t="str">
        <f t="shared" si="20"/>
        <v>Silencioso</v>
      </c>
      <c r="BI446" s="30"/>
      <c r="BJ446" s="25"/>
    </row>
    <row r="447" spans="1:62" ht="15">
      <c r="A447" s="18">
        <v>313865</v>
      </c>
      <c r="B447" s="18" t="str">
        <f>VLOOKUP(C447,Plan1!$A:$XFD,4,FALSE)</f>
        <v>Januária</v>
      </c>
      <c r="C447" s="19" t="s">
        <v>457</v>
      </c>
      <c r="D447" s="32">
        <v>0</v>
      </c>
      <c r="E447" s="32">
        <v>0</v>
      </c>
      <c r="F447" s="32">
        <v>0</v>
      </c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13"/>
      <c r="BE447" s="15">
        <f t="shared" si="18"/>
        <v>0</v>
      </c>
      <c r="BF447" s="23">
        <v>8938</v>
      </c>
      <c r="BG447" s="20">
        <f t="shared" si="19"/>
        <v>0</v>
      </c>
      <c r="BH447" s="11" t="str">
        <f t="shared" si="20"/>
        <v>Silencioso</v>
      </c>
      <c r="BI447" s="30"/>
      <c r="BJ447" s="25"/>
    </row>
    <row r="448" spans="1:62" ht="15">
      <c r="A448" s="18">
        <v>313867</v>
      </c>
      <c r="B448" s="18" t="str">
        <f>VLOOKUP(C448,Plan1!$A:$XFD,4,FALSE)</f>
        <v>Manhumirim</v>
      </c>
      <c r="C448" s="19" t="s">
        <v>458</v>
      </c>
      <c r="D448" s="32">
        <v>0</v>
      </c>
      <c r="E448" s="32">
        <v>0</v>
      </c>
      <c r="F448" s="32">
        <v>0</v>
      </c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13"/>
      <c r="BE448" s="15">
        <f t="shared" si="18"/>
        <v>0</v>
      </c>
      <c r="BF448" s="23">
        <v>6408</v>
      </c>
      <c r="BG448" s="20">
        <f t="shared" si="19"/>
        <v>0</v>
      </c>
      <c r="BH448" s="11" t="str">
        <f t="shared" si="20"/>
        <v>Silencioso</v>
      </c>
      <c r="BI448" s="30"/>
      <c r="BJ448" s="25"/>
    </row>
    <row r="449" spans="1:62" ht="15">
      <c r="A449" s="18">
        <v>313868</v>
      </c>
      <c r="B449" s="18" t="str">
        <f>VLOOKUP(C449,Plan1!$A:$XFD,4,FALSE)</f>
        <v>Januária</v>
      </c>
      <c r="C449" s="19" t="s">
        <v>459</v>
      </c>
      <c r="D449" s="32">
        <v>1</v>
      </c>
      <c r="E449" s="32">
        <v>0</v>
      </c>
      <c r="F449" s="32">
        <v>0</v>
      </c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13"/>
      <c r="BE449" s="15">
        <f t="shared" si="18"/>
        <v>1</v>
      </c>
      <c r="BF449" s="23">
        <v>6710</v>
      </c>
      <c r="BG449" s="20">
        <f t="shared" si="19"/>
        <v>14.903129657228018</v>
      </c>
      <c r="BH449" s="11" t="str">
        <f t="shared" si="20"/>
        <v>Baixa</v>
      </c>
      <c r="BI449" s="30"/>
      <c r="BJ449" s="25"/>
    </row>
    <row r="450" spans="1:62" ht="15">
      <c r="A450" s="18">
        <v>313870</v>
      </c>
      <c r="B450" s="18" t="str">
        <f>VLOOKUP(C450,Plan1!$A:$XFD,4,FALSE)</f>
        <v>Varginha</v>
      </c>
      <c r="C450" s="19" t="s">
        <v>460</v>
      </c>
      <c r="D450" s="32">
        <v>0</v>
      </c>
      <c r="E450" s="32">
        <v>0</v>
      </c>
      <c r="F450" s="32">
        <v>0</v>
      </c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13"/>
      <c r="BE450" s="15">
        <f t="shared" si="18"/>
        <v>0</v>
      </c>
      <c r="BF450" s="23">
        <v>5571</v>
      </c>
      <c r="BG450" s="20">
        <f t="shared" si="19"/>
        <v>0</v>
      </c>
      <c r="BH450" s="11" t="str">
        <f t="shared" si="20"/>
        <v>Silencioso</v>
      </c>
      <c r="BI450" s="30"/>
      <c r="BJ450" s="25"/>
    </row>
    <row r="451" spans="1:62" ht="15">
      <c r="A451" s="18">
        <v>313880</v>
      </c>
      <c r="B451" s="18" t="str">
        <f>VLOOKUP(C451,Plan1!$A:$XFD,4,FALSE)</f>
        <v>Divinópolis</v>
      </c>
      <c r="C451" s="19" t="s">
        <v>461</v>
      </c>
      <c r="D451" s="32">
        <v>0</v>
      </c>
      <c r="E451" s="32">
        <v>0</v>
      </c>
      <c r="F451" s="32">
        <v>0</v>
      </c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13"/>
      <c r="BE451" s="15">
        <f t="shared" si="18"/>
        <v>0</v>
      </c>
      <c r="BF451" s="23">
        <v>18290</v>
      </c>
      <c r="BG451" s="20">
        <f t="shared" si="19"/>
        <v>0</v>
      </c>
      <c r="BH451" s="11" t="str">
        <f t="shared" si="20"/>
        <v>Silencioso</v>
      </c>
      <c r="BI451" s="30"/>
      <c r="BJ451" s="25"/>
    </row>
    <row r="452" spans="1:62" ht="15">
      <c r="A452" s="18">
        <v>313890</v>
      </c>
      <c r="B452" s="18" t="str">
        <f>VLOOKUP(C452,Plan1!$A:$XFD,4,FALSE)</f>
        <v>Teófilo Otoni</v>
      </c>
      <c r="C452" s="19" t="s">
        <v>462</v>
      </c>
      <c r="D452" s="32">
        <v>0</v>
      </c>
      <c r="E452" s="32">
        <v>0</v>
      </c>
      <c r="F452" s="32">
        <v>0</v>
      </c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13"/>
      <c r="BE452" s="15">
        <f t="shared" si="18"/>
        <v>0</v>
      </c>
      <c r="BF452" s="23">
        <v>7219</v>
      </c>
      <c r="BG452" s="20">
        <f t="shared" si="19"/>
        <v>0</v>
      </c>
      <c r="BH452" s="11" t="str">
        <f t="shared" si="20"/>
        <v>Silencioso</v>
      </c>
      <c r="BI452" s="30"/>
      <c r="BJ452" s="25"/>
    </row>
    <row r="453" spans="1:62" ht="15">
      <c r="A453" s="18">
        <v>313900</v>
      </c>
      <c r="B453" s="18" t="str">
        <f>VLOOKUP(C453,Plan1!$A:$XFD,4,FALSE)</f>
        <v>Alfenas</v>
      </c>
      <c r="C453" s="19" t="s">
        <v>463</v>
      </c>
      <c r="D453" s="32">
        <v>0</v>
      </c>
      <c r="E453" s="32">
        <v>0</v>
      </c>
      <c r="F453" s="32">
        <v>0</v>
      </c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13"/>
      <c r="BE453" s="15">
        <f aca="true" t="shared" si="21" ref="BE453:BE516">SUM(D453:BD453)</f>
        <v>0</v>
      </c>
      <c r="BF453" s="23">
        <v>41368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  <c r="BI453" s="30"/>
      <c r="BJ453" s="25"/>
    </row>
    <row r="454" spans="1:62" ht="15">
      <c r="A454" s="18">
        <v>313910</v>
      </c>
      <c r="B454" s="18" t="str">
        <f>VLOOKUP(C454,Plan1!$A:$XFD,4,FALSE)</f>
        <v>São João Del Rei</v>
      </c>
      <c r="C454" s="19" t="s">
        <v>464</v>
      </c>
      <c r="D454" s="32">
        <v>0</v>
      </c>
      <c r="E454" s="32">
        <v>0</v>
      </c>
      <c r="F454" s="32">
        <v>0</v>
      </c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  <c r="BI454" s="30"/>
      <c r="BJ454" s="25"/>
    </row>
    <row r="455" spans="1:62" ht="15">
      <c r="A455" s="18">
        <v>313920</v>
      </c>
      <c r="B455" s="18" t="str">
        <f>VLOOKUP(C455,Plan1!$A:$XFD,4,FALSE)</f>
        <v>Teófilo Otoni</v>
      </c>
      <c r="C455" s="19" t="s">
        <v>465</v>
      </c>
      <c r="D455" s="32">
        <v>0</v>
      </c>
      <c r="E455" s="32">
        <v>0</v>
      </c>
      <c r="F455" s="32">
        <v>0</v>
      </c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13"/>
      <c r="BE455" s="15">
        <f t="shared" si="21"/>
        <v>0</v>
      </c>
      <c r="BF455" s="23">
        <v>19191</v>
      </c>
      <c r="BG455" s="20">
        <f t="shared" si="22"/>
        <v>0</v>
      </c>
      <c r="BH455" s="11" t="str">
        <f t="shared" si="23"/>
        <v>Silencioso</v>
      </c>
      <c r="BI455" s="30"/>
      <c r="BJ455" s="25"/>
    </row>
    <row r="456" spans="1:62" ht="15">
      <c r="A456" s="18">
        <v>313925</v>
      </c>
      <c r="B456" s="18" t="str">
        <f>VLOOKUP(C456,Plan1!$A:$XFD,4,FALSE)</f>
        <v>Montes Claros</v>
      </c>
      <c r="C456" s="19" t="s">
        <v>466</v>
      </c>
      <c r="D456" s="32">
        <v>0</v>
      </c>
      <c r="E456" s="32">
        <v>0</v>
      </c>
      <c r="F456" s="32">
        <v>0</v>
      </c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13"/>
      <c r="BE456" s="15">
        <f t="shared" si="21"/>
        <v>0</v>
      </c>
      <c r="BF456" s="23">
        <v>6591</v>
      </c>
      <c r="BG456" s="20">
        <f t="shared" si="22"/>
        <v>0</v>
      </c>
      <c r="BH456" s="11" t="str">
        <f t="shared" si="23"/>
        <v>Silencioso</v>
      </c>
      <c r="BI456" s="30"/>
      <c r="BJ456" s="25"/>
    </row>
    <row r="457" spans="1:62" ht="15">
      <c r="A457" s="18">
        <v>313930</v>
      </c>
      <c r="B457" s="18" t="str">
        <f>VLOOKUP(C457,Plan1!$A:$XFD,4,FALSE)</f>
        <v>Januária</v>
      </c>
      <c r="C457" s="19" t="s">
        <v>467</v>
      </c>
      <c r="D457" s="32">
        <v>0</v>
      </c>
      <c r="E457" s="32">
        <v>0</v>
      </c>
      <c r="F457" s="32">
        <v>0</v>
      </c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13"/>
      <c r="BE457" s="15">
        <f t="shared" si="21"/>
        <v>0</v>
      </c>
      <c r="BF457" s="23">
        <v>19622</v>
      </c>
      <c r="BG457" s="20">
        <f t="shared" si="22"/>
        <v>0</v>
      </c>
      <c r="BH457" s="11" t="str">
        <f t="shared" si="23"/>
        <v>Silencioso</v>
      </c>
      <c r="BI457" s="30"/>
      <c r="BJ457" s="25"/>
    </row>
    <row r="458" spans="1:62" ht="15">
      <c r="A458" s="18">
        <v>313940</v>
      </c>
      <c r="B458" s="18" t="str">
        <f>VLOOKUP(C458,Plan1!$A:$XFD,4,FALSE)</f>
        <v>Manhumirim</v>
      </c>
      <c r="C458" s="19" t="s">
        <v>468</v>
      </c>
      <c r="D458" s="32">
        <v>1</v>
      </c>
      <c r="E458" s="32">
        <v>1</v>
      </c>
      <c r="F458" s="32">
        <v>0</v>
      </c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13"/>
      <c r="BE458" s="15">
        <f t="shared" si="21"/>
        <v>2</v>
      </c>
      <c r="BF458" s="23">
        <v>86844</v>
      </c>
      <c r="BG458" s="20">
        <f t="shared" si="22"/>
        <v>2.3029800561927134</v>
      </c>
      <c r="BH458" s="11" t="str">
        <f t="shared" si="23"/>
        <v>Baixa</v>
      </c>
      <c r="BI458" s="30"/>
      <c r="BJ458" s="25"/>
    </row>
    <row r="459" spans="1:62" ht="15">
      <c r="A459" s="18">
        <v>313950</v>
      </c>
      <c r="B459" s="18" t="str">
        <f>VLOOKUP(C459,Plan1!$A:$XFD,4,FALSE)</f>
        <v>Manhumirim</v>
      </c>
      <c r="C459" s="19" t="s">
        <v>469</v>
      </c>
      <c r="D459" s="32">
        <v>0</v>
      </c>
      <c r="E459" s="32">
        <v>0</v>
      </c>
      <c r="F459" s="32">
        <v>0</v>
      </c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  <c r="BI459" s="30"/>
      <c r="BJ459" s="25"/>
    </row>
    <row r="460" spans="1:62" ht="15">
      <c r="A460" s="18">
        <v>313960</v>
      </c>
      <c r="B460" s="18" t="str">
        <f>VLOOKUP(C460,Plan1!$A:$XFD,4,FALSE)</f>
        <v>Governador Valadares</v>
      </c>
      <c r="C460" s="19" t="s">
        <v>470</v>
      </c>
      <c r="D460" s="32">
        <v>1</v>
      </c>
      <c r="E460" s="32">
        <v>0</v>
      </c>
      <c r="F460" s="32">
        <v>0</v>
      </c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13"/>
      <c r="BE460" s="15">
        <f t="shared" si="21"/>
        <v>1</v>
      </c>
      <c r="BF460" s="23">
        <v>28061</v>
      </c>
      <c r="BG460" s="20">
        <f t="shared" si="22"/>
        <v>3.563664872955347</v>
      </c>
      <c r="BH460" s="11" t="str">
        <f t="shared" si="23"/>
        <v>Baixa</v>
      </c>
      <c r="BI460" s="30"/>
      <c r="BJ460" s="25"/>
    </row>
    <row r="461" spans="1:62" ht="15">
      <c r="A461" s="18">
        <v>313980</v>
      </c>
      <c r="B461" s="18" t="str">
        <f>VLOOKUP(C461,Plan1!$A:$XFD,4,FALSE)</f>
        <v>Juiz de Fora</v>
      </c>
      <c r="C461" s="19" t="s">
        <v>471</v>
      </c>
      <c r="D461" s="32">
        <v>0</v>
      </c>
      <c r="E461" s="32">
        <v>1</v>
      </c>
      <c r="F461" s="32">
        <v>0</v>
      </c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13"/>
      <c r="BE461" s="15">
        <f t="shared" si="21"/>
        <v>1</v>
      </c>
      <c r="BF461" s="23">
        <v>12572</v>
      </c>
      <c r="BG461" s="20">
        <f t="shared" si="22"/>
        <v>7.954183900731785</v>
      </c>
      <c r="BH461" s="11" t="str">
        <f t="shared" si="23"/>
        <v>Baixa</v>
      </c>
      <c r="BI461" s="30"/>
      <c r="BJ461" s="25"/>
    </row>
    <row r="462" spans="1:62" ht="15">
      <c r="A462" s="18">
        <v>313970</v>
      </c>
      <c r="B462" s="18" t="str">
        <f>VLOOKUP(C462,Plan1!$A:$XFD,4,FALSE)</f>
        <v>Sete Lagoas</v>
      </c>
      <c r="C462" s="19" t="s">
        <v>472</v>
      </c>
      <c r="D462" s="32">
        <v>0</v>
      </c>
      <c r="E462" s="32">
        <v>0</v>
      </c>
      <c r="F462" s="32">
        <v>0</v>
      </c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13"/>
      <c r="BE462" s="15">
        <f t="shared" si="21"/>
        <v>0</v>
      </c>
      <c r="BF462" s="23">
        <v>7744</v>
      </c>
      <c r="BG462" s="20">
        <f t="shared" si="22"/>
        <v>0</v>
      </c>
      <c r="BH462" s="11" t="str">
        <f t="shared" si="23"/>
        <v>Silencioso</v>
      </c>
      <c r="BI462" s="30"/>
      <c r="BJ462" s="25"/>
    </row>
    <row r="463" spans="1:62" ht="15">
      <c r="A463" s="18">
        <v>313990</v>
      </c>
      <c r="B463" s="18" t="str">
        <f>VLOOKUP(C463,Plan1!$A:$XFD,4,FALSE)</f>
        <v>Pouso Alegre</v>
      </c>
      <c r="C463" s="19" t="s">
        <v>473</v>
      </c>
      <c r="D463" s="32">
        <v>0</v>
      </c>
      <c r="E463" s="32">
        <v>0</v>
      </c>
      <c r="F463" s="32">
        <v>0</v>
      </c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  <c r="BI463" s="30"/>
      <c r="BJ463" s="25"/>
    </row>
    <row r="464" spans="1:62" ht="15">
      <c r="A464" s="18">
        <v>314000</v>
      </c>
      <c r="B464" s="18" t="str">
        <f>VLOOKUP(C464,Plan1!$A:$XFD,4,FALSE)</f>
        <v>Belo Horizonte</v>
      </c>
      <c r="C464" s="19" t="s">
        <v>474</v>
      </c>
      <c r="D464" s="32">
        <v>1</v>
      </c>
      <c r="E464" s="32">
        <v>0</v>
      </c>
      <c r="F464" s="32">
        <v>0</v>
      </c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13"/>
      <c r="BE464" s="15">
        <f t="shared" si="21"/>
        <v>1</v>
      </c>
      <c r="BF464" s="23">
        <v>58802</v>
      </c>
      <c r="BG464" s="20">
        <f t="shared" si="22"/>
        <v>1.700622427808578</v>
      </c>
      <c r="BH464" s="11" t="str">
        <f t="shared" si="23"/>
        <v>Baixa</v>
      </c>
      <c r="BI464" s="30"/>
      <c r="BJ464" s="25"/>
    </row>
    <row r="465" spans="1:62" ht="15">
      <c r="A465" s="18">
        <v>314010</v>
      </c>
      <c r="B465" s="18" t="str">
        <f>VLOOKUP(C465,Plan1!$A:$XFD,4,FALSE)</f>
        <v>Governador Valadares</v>
      </c>
      <c r="C465" s="19" t="s">
        <v>475</v>
      </c>
      <c r="D465" s="32">
        <v>0</v>
      </c>
      <c r="E465" s="32">
        <v>0</v>
      </c>
      <c r="F465" s="32">
        <v>0</v>
      </c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13"/>
      <c r="BE465" s="15">
        <f t="shared" si="21"/>
        <v>0</v>
      </c>
      <c r="BF465" s="23">
        <v>4275</v>
      </c>
      <c r="BG465" s="20">
        <f t="shared" si="22"/>
        <v>0</v>
      </c>
      <c r="BH465" s="11" t="str">
        <f t="shared" si="23"/>
        <v>Silencioso</v>
      </c>
      <c r="BI465" s="30"/>
      <c r="BJ465" s="25"/>
    </row>
    <row r="466" spans="1:62" ht="15">
      <c r="A466" s="18">
        <v>314015</v>
      </c>
      <c r="B466" s="18" t="str">
        <f>VLOOKUP(C466,Plan1!$A:$XFD,4,FALSE)</f>
        <v>Belo Horizonte</v>
      </c>
      <c r="C466" s="19" t="s">
        <v>476</v>
      </c>
      <c r="D466" s="32">
        <v>0</v>
      </c>
      <c r="E466" s="32">
        <v>0</v>
      </c>
      <c r="F466" s="32">
        <v>0</v>
      </c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13"/>
      <c r="BE466" s="15">
        <f t="shared" si="21"/>
        <v>0</v>
      </c>
      <c r="BF466" s="23">
        <v>14624</v>
      </c>
      <c r="BG466" s="20">
        <f t="shared" si="22"/>
        <v>0</v>
      </c>
      <c r="BH466" s="11" t="str">
        <f t="shared" si="23"/>
        <v>Silencioso</v>
      </c>
      <c r="BI466" s="30"/>
      <c r="BJ466" s="25"/>
    </row>
    <row r="467" spans="1:62" ht="15">
      <c r="A467" s="18">
        <v>314020</v>
      </c>
      <c r="B467" s="18" t="str">
        <f>VLOOKUP(C467,Plan1!$A:$XFD,4,FALSE)</f>
        <v>Juiz de Fora</v>
      </c>
      <c r="C467" s="19" t="s">
        <v>477</v>
      </c>
      <c r="D467" s="32">
        <v>0</v>
      </c>
      <c r="E467" s="32">
        <v>1</v>
      </c>
      <c r="F467" s="32">
        <v>0</v>
      </c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13"/>
      <c r="BE467" s="15">
        <f t="shared" si="21"/>
        <v>1</v>
      </c>
      <c r="BF467" s="23">
        <v>2950</v>
      </c>
      <c r="BG467" s="20">
        <f t="shared" si="22"/>
        <v>33.898305084745765</v>
      </c>
      <c r="BH467" s="11" t="str">
        <f t="shared" si="23"/>
        <v>Baixa</v>
      </c>
      <c r="BI467" s="30"/>
      <c r="BJ467" s="25"/>
    </row>
    <row r="468" spans="1:62" ht="15">
      <c r="A468" s="18">
        <v>314030</v>
      </c>
      <c r="B468" s="18" t="str">
        <f>VLOOKUP(C468,Plan1!$A:$XFD,4,FALSE)</f>
        <v>Coronel Fabriciano</v>
      </c>
      <c r="C468" s="19" t="s">
        <v>478</v>
      </c>
      <c r="D468" s="32">
        <v>0</v>
      </c>
      <c r="E468" s="32">
        <v>0</v>
      </c>
      <c r="F468" s="32">
        <v>0</v>
      </c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13"/>
      <c r="BE468" s="15">
        <f t="shared" si="21"/>
        <v>0</v>
      </c>
      <c r="BF468" s="23">
        <v>4127</v>
      </c>
      <c r="BG468" s="20">
        <f t="shared" si="22"/>
        <v>0</v>
      </c>
      <c r="BH468" s="11" t="str">
        <f t="shared" si="23"/>
        <v>Silencioso</v>
      </c>
      <c r="BI468" s="30"/>
      <c r="BJ468" s="25"/>
    </row>
    <row r="469" spans="1:62" ht="15">
      <c r="A469" s="18">
        <v>314040</v>
      </c>
      <c r="B469" s="18" t="str">
        <f>VLOOKUP(C469,Plan1!$A:$XFD,4,FALSE)</f>
        <v>Pouso Alegre</v>
      </c>
      <c r="C469" s="19" t="s">
        <v>479</v>
      </c>
      <c r="D469" s="32">
        <v>0</v>
      </c>
      <c r="E469" s="32">
        <v>0</v>
      </c>
      <c r="F469" s="32">
        <v>0</v>
      </c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  <c r="BI469" s="30"/>
      <c r="BJ469" s="25"/>
    </row>
    <row r="470" spans="1:62" ht="15">
      <c r="A470" s="18">
        <v>314050</v>
      </c>
      <c r="B470" s="18" t="str">
        <f>VLOOKUP(C470,Plan1!$A:$XFD,4,FALSE)</f>
        <v>Divinópolis</v>
      </c>
      <c r="C470" s="19" t="s">
        <v>480</v>
      </c>
      <c r="D470" s="32">
        <v>0</v>
      </c>
      <c r="E470" s="32">
        <v>0</v>
      </c>
      <c r="F470" s="32">
        <v>0</v>
      </c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13"/>
      <c r="BE470" s="15">
        <f t="shared" si="21"/>
        <v>0</v>
      </c>
      <c r="BF470" s="23">
        <v>13314</v>
      </c>
      <c r="BG470" s="20">
        <f t="shared" si="22"/>
        <v>0</v>
      </c>
      <c r="BH470" s="11" t="str">
        <f t="shared" si="23"/>
        <v>Silencioso</v>
      </c>
      <c r="BI470" s="30"/>
      <c r="BJ470" s="25"/>
    </row>
    <row r="471" spans="1:62" ht="15">
      <c r="A471" s="18">
        <v>314053</v>
      </c>
      <c r="B471" s="18" t="str">
        <f>VLOOKUP(C471,Plan1!$A:$XFD,4,FALSE)</f>
        <v>Manhumirim</v>
      </c>
      <c r="C471" s="19" t="s">
        <v>481</v>
      </c>
      <c r="D471" s="32">
        <v>0</v>
      </c>
      <c r="E471" s="32">
        <v>0</v>
      </c>
      <c r="F471" s="32">
        <v>0</v>
      </c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  <c r="BI471" s="30"/>
      <c r="BJ471" s="25"/>
    </row>
    <row r="472" spans="1:62" ht="15">
      <c r="A472" s="18">
        <v>314055</v>
      </c>
      <c r="B472" s="18" t="str">
        <f>VLOOKUP(C472,Plan1!$A:$XFD,4,FALSE)</f>
        <v>Pedra Azul</v>
      </c>
      <c r="C472" s="19" t="s">
        <v>482</v>
      </c>
      <c r="D472" s="32">
        <v>0</v>
      </c>
      <c r="E472" s="32">
        <v>0</v>
      </c>
      <c r="F472" s="32">
        <v>0</v>
      </c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13"/>
      <c r="BE472" s="15">
        <f t="shared" si="21"/>
        <v>0</v>
      </c>
      <c r="BF472" s="23">
        <v>8425</v>
      </c>
      <c r="BG472" s="20">
        <f t="shared" si="22"/>
        <v>0</v>
      </c>
      <c r="BH472" s="11" t="str">
        <f t="shared" si="23"/>
        <v>Silencioso</v>
      </c>
      <c r="BI472" s="30"/>
      <c r="BJ472" s="25"/>
    </row>
    <row r="473" spans="1:62" ht="15">
      <c r="A473" s="18">
        <v>314060</v>
      </c>
      <c r="B473" s="18" t="str">
        <f>VLOOKUP(C473,Plan1!$A:$XFD,4,FALSE)</f>
        <v>Diamantina</v>
      </c>
      <c r="C473" s="19" t="s">
        <v>483</v>
      </c>
      <c r="D473" s="32">
        <v>0</v>
      </c>
      <c r="E473" s="32">
        <v>0</v>
      </c>
      <c r="F473" s="32">
        <v>0</v>
      </c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  <c r="BI473" s="30"/>
      <c r="BJ473" s="25"/>
    </row>
    <row r="474" spans="1:62" ht="15">
      <c r="A474" s="18">
        <v>314070</v>
      </c>
      <c r="B474" s="18" t="str">
        <f>VLOOKUP(C474,Plan1!$A:$XFD,4,FALSE)</f>
        <v>Belo Horizonte</v>
      </c>
      <c r="C474" s="19" t="s">
        <v>484</v>
      </c>
      <c r="D474" s="32">
        <v>1</v>
      </c>
      <c r="E474" s="32">
        <v>0</v>
      </c>
      <c r="F474" s="32">
        <v>0</v>
      </c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13"/>
      <c r="BE474" s="15">
        <f t="shared" si="21"/>
        <v>1</v>
      </c>
      <c r="BF474" s="23">
        <v>30155</v>
      </c>
      <c r="BG474" s="20">
        <f t="shared" si="22"/>
        <v>3.3161996352180405</v>
      </c>
      <c r="BH474" s="11" t="str">
        <f t="shared" si="23"/>
        <v>Baixa</v>
      </c>
      <c r="BI474" s="30"/>
      <c r="BJ474" s="25"/>
    </row>
    <row r="475" spans="1:62" ht="15">
      <c r="A475" s="18">
        <v>317150</v>
      </c>
      <c r="B475" s="18" t="str">
        <f>VLOOKUP(C475,Plan1!$A:$XFD,4,FALSE)</f>
        <v>Governador Valadares</v>
      </c>
      <c r="C475" s="19" t="s">
        <v>485</v>
      </c>
      <c r="D475" s="32">
        <v>0</v>
      </c>
      <c r="E475" s="32">
        <v>0</v>
      </c>
      <c r="F475" s="32">
        <v>0</v>
      </c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13"/>
      <c r="BE475" s="15">
        <f t="shared" si="21"/>
        <v>0</v>
      </c>
      <c r="BF475" s="23">
        <v>3373</v>
      </c>
      <c r="BG475" s="20">
        <f t="shared" si="22"/>
        <v>0</v>
      </c>
      <c r="BH475" s="11" t="str">
        <f t="shared" si="23"/>
        <v>Silencioso</v>
      </c>
      <c r="BI475" s="30"/>
      <c r="BJ475" s="25"/>
    </row>
    <row r="476" spans="1:62" ht="15">
      <c r="A476" s="18">
        <v>314080</v>
      </c>
      <c r="B476" s="18" t="str">
        <f>VLOOKUP(C476,Plan1!$A:$XFD,4,FALSE)</f>
        <v>Juiz de Fora</v>
      </c>
      <c r="C476" s="19" t="s">
        <v>486</v>
      </c>
      <c r="D476" s="32">
        <v>0</v>
      </c>
      <c r="E476" s="32">
        <v>0</v>
      </c>
      <c r="F476" s="32">
        <v>0</v>
      </c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13"/>
      <c r="BE476" s="15">
        <f t="shared" si="21"/>
        <v>0</v>
      </c>
      <c r="BF476" s="23">
        <v>14285</v>
      </c>
      <c r="BG476" s="20">
        <f t="shared" si="22"/>
        <v>0</v>
      </c>
      <c r="BH476" s="11" t="str">
        <f t="shared" si="23"/>
        <v>Silencioso</v>
      </c>
      <c r="BI476" s="30"/>
      <c r="BJ476" s="25"/>
    </row>
    <row r="477" spans="1:62" ht="15">
      <c r="A477" s="18">
        <v>314085</v>
      </c>
      <c r="B477" s="18" t="str">
        <f>VLOOKUP(C477,Plan1!$A:$XFD,4,FALSE)</f>
        <v>Montes Claros</v>
      </c>
      <c r="C477" s="19" t="s">
        <v>487</v>
      </c>
      <c r="D477" s="32">
        <v>0</v>
      </c>
      <c r="E477" s="32">
        <v>0</v>
      </c>
      <c r="F477" s="32">
        <v>0</v>
      </c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13"/>
      <c r="BE477" s="15">
        <f t="shared" si="21"/>
        <v>0</v>
      </c>
      <c r="BF477" s="23">
        <v>10822</v>
      </c>
      <c r="BG477" s="20">
        <f t="shared" si="22"/>
        <v>0</v>
      </c>
      <c r="BH477" s="11" t="str">
        <f t="shared" si="23"/>
        <v>Silencioso</v>
      </c>
      <c r="BI477" s="30"/>
      <c r="BJ477" s="25"/>
    </row>
    <row r="478" spans="1:62" ht="15">
      <c r="A478" s="18">
        <v>314090</v>
      </c>
      <c r="B478" s="18" t="str">
        <f>VLOOKUP(C478,Plan1!$A:$XFD,4,FALSE)</f>
        <v>Manhumirim</v>
      </c>
      <c r="C478" s="19" t="s">
        <v>488</v>
      </c>
      <c r="D478" s="32">
        <v>0</v>
      </c>
      <c r="E478" s="32">
        <v>1</v>
      </c>
      <c r="F478" s="32">
        <v>0</v>
      </c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13"/>
      <c r="BE478" s="15">
        <f t="shared" si="21"/>
        <v>1</v>
      </c>
      <c r="BF478" s="23">
        <v>18713</v>
      </c>
      <c r="BG478" s="20">
        <f t="shared" si="22"/>
        <v>5.3438785870785015</v>
      </c>
      <c r="BH478" s="11" t="str">
        <f t="shared" si="23"/>
        <v>Baixa</v>
      </c>
      <c r="BI478" s="30"/>
      <c r="BJ478" s="25"/>
    </row>
    <row r="479" spans="1:62" ht="15">
      <c r="A479" s="18">
        <v>314100</v>
      </c>
      <c r="B479" s="18" t="str">
        <f>VLOOKUP(C479,Plan1!$A:$XFD,4,FALSE)</f>
        <v>Montes Claros</v>
      </c>
      <c r="C479" s="19" t="s">
        <v>489</v>
      </c>
      <c r="D479" s="32">
        <v>0</v>
      </c>
      <c r="E479" s="32">
        <v>0</v>
      </c>
      <c r="F479" s="32">
        <v>0</v>
      </c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13"/>
      <c r="BE479" s="15">
        <f t="shared" si="21"/>
        <v>0</v>
      </c>
      <c r="BF479" s="23">
        <v>12895</v>
      </c>
      <c r="BG479" s="20">
        <f t="shared" si="22"/>
        <v>0</v>
      </c>
      <c r="BH479" s="11" t="str">
        <f t="shared" si="23"/>
        <v>Silencioso</v>
      </c>
      <c r="BI479" s="30"/>
      <c r="BJ479" s="25"/>
    </row>
    <row r="480" spans="1:62" ht="15">
      <c r="A480" s="18">
        <v>314110</v>
      </c>
      <c r="B480" s="18" t="str">
        <f>VLOOKUP(C480,Plan1!$A:$XFD,4,FALSE)</f>
        <v>Belo Horizonte</v>
      </c>
      <c r="C480" s="19" t="s">
        <v>490</v>
      </c>
      <c r="D480" s="32">
        <v>1</v>
      </c>
      <c r="E480" s="32">
        <v>0</v>
      </c>
      <c r="F480" s="32">
        <v>0</v>
      </c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13"/>
      <c r="BE480" s="15">
        <f t="shared" si="21"/>
        <v>1</v>
      </c>
      <c r="BF480" s="23">
        <v>36719</v>
      </c>
      <c r="BG480" s="20">
        <f t="shared" si="22"/>
        <v>2.723385713118549</v>
      </c>
      <c r="BH480" s="11" t="str">
        <f t="shared" si="23"/>
        <v>Baixa</v>
      </c>
      <c r="BI480" s="30"/>
      <c r="BJ480" s="25"/>
    </row>
    <row r="481" spans="1:62" ht="15">
      <c r="A481" s="18">
        <v>314120</v>
      </c>
      <c r="B481" s="18" t="str">
        <f>VLOOKUP(C481,Plan1!$A:$XFD,4,FALSE)</f>
        <v>Patos de Minas</v>
      </c>
      <c r="C481" s="19" t="s">
        <v>491</v>
      </c>
      <c r="D481" s="32">
        <v>0</v>
      </c>
      <c r="E481" s="32">
        <v>0</v>
      </c>
      <c r="F481" s="32">
        <v>0</v>
      </c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  <c r="BI481" s="30"/>
      <c r="BJ481" s="25"/>
    </row>
    <row r="482" spans="1:62" ht="15">
      <c r="A482" s="18">
        <v>314130</v>
      </c>
      <c r="B482" s="18" t="str">
        <f>VLOOKUP(C482,Plan1!$A:$XFD,4,FALSE)</f>
        <v>Divinópolis</v>
      </c>
      <c r="C482" s="19" t="s">
        <v>492</v>
      </c>
      <c r="D482" s="32">
        <v>0</v>
      </c>
      <c r="E482" s="32">
        <v>0</v>
      </c>
      <c r="F482" s="32">
        <v>0</v>
      </c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  <c r="BI482" s="30"/>
      <c r="BJ482" s="25"/>
    </row>
    <row r="483" spans="1:62" ht="15">
      <c r="A483" s="18">
        <v>314140</v>
      </c>
      <c r="B483" s="18" t="str">
        <f>VLOOKUP(C483,Plan1!$A:$XFD,4,FALSE)</f>
        <v>Pedra Azul</v>
      </c>
      <c r="C483" s="19" t="s">
        <v>493</v>
      </c>
      <c r="D483" s="32">
        <v>0</v>
      </c>
      <c r="E483" s="32">
        <v>0</v>
      </c>
      <c r="F483" s="32">
        <v>0</v>
      </c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13"/>
      <c r="BE483" s="15">
        <f t="shared" si="21"/>
        <v>0</v>
      </c>
      <c r="BF483" s="23">
        <v>21459</v>
      </c>
      <c r="BG483" s="20">
        <f t="shared" si="22"/>
        <v>0</v>
      </c>
      <c r="BH483" s="11" t="str">
        <f t="shared" si="23"/>
        <v>Silencioso</v>
      </c>
      <c r="BI483" s="30"/>
      <c r="BJ483" s="25"/>
    </row>
    <row r="484" spans="1:62" ht="15">
      <c r="A484" s="18">
        <v>314150</v>
      </c>
      <c r="B484" s="18" t="str">
        <f>VLOOKUP(C484,Plan1!$A:$XFD,4,FALSE)</f>
        <v>Governador Valadares</v>
      </c>
      <c r="C484" s="19" t="s">
        <v>494</v>
      </c>
      <c r="D484" s="32">
        <v>0</v>
      </c>
      <c r="E484" s="32">
        <v>0</v>
      </c>
      <c r="F484" s="32">
        <v>0</v>
      </c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  <c r="BI484" s="30"/>
      <c r="BJ484" s="25"/>
    </row>
    <row r="485" spans="1:62" ht="15">
      <c r="A485" s="18">
        <v>314160</v>
      </c>
      <c r="B485" s="18" t="str">
        <f>VLOOKUP(C485,Plan1!$A:$XFD,4,FALSE)</f>
        <v>Ubá</v>
      </c>
      <c r="C485" s="19" t="s">
        <v>495</v>
      </c>
      <c r="D485" s="32">
        <v>0</v>
      </c>
      <c r="E485" s="32">
        <v>0</v>
      </c>
      <c r="F485" s="32">
        <v>0</v>
      </c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13"/>
      <c r="BE485" s="15">
        <f t="shared" si="21"/>
        <v>0</v>
      </c>
      <c r="BF485" s="23">
        <v>10813</v>
      </c>
      <c r="BG485" s="20">
        <f t="shared" si="22"/>
        <v>0</v>
      </c>
      <c r="BH485" s="11" t="str">
        <f t="shared" si="23"/>
        <v>Silencioso</v>
      </c>
      <c r="BI485" s="30"/>
      <c r="BJ485" s="25"/>
    </row>
    <row r="486" spans="1:62" ht="15">
      <c r="A486" s="18">
        <v>314170</v>
      </c>
      <c r="B486" s="18" t="str">
        <f>VLOOKUP(C486,Plan1!$A:$XFD,4,FALSE)</f>
        <v>Coronel Fabriciano</v>
      </c>
      <c r="C486" s="19" t="s">
        <v>496</v>
      </c>
      <c r="D486" s="32">
        <v>0</v>
      </c>
      <c r="E486" s="32">
        <v>0</v>
      </c>
      <c r="F486" s="32">
        <v>0</v>
      </c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13"/>
      <c r="BE486" s="15">
        <f t="shared" si="21"/>
        <v>0</v>
      </c>
      <c r="BF486" s="23">
        <v>5993</v>
      </c>
      <c r="BG486" s="20">
        <f t="shared" si="22"/>
        <v>0</v>
      </c>
      <c r="BH486" s="11" t="str">
        <f t="shared" si="23"/>
        <v>Silencioso</v>
      </c>
      <c r="BI486" s="30"/>
      <c r="BJ486" s="25"/>
    </row>
    <row r="487" spans="1:62" ht="15">
      <c r="A487" s="18">
        <v>314180</v>
      </c>
      <c r="B487" s="18" t="str">
        <f>VLOOKUP(C487,Plan1!$A:$XFD,4,FALSE)</f>
        <v>Diamantina</v>
      </c>
      <c r="C487" s="19" t="s">
        <v>497</v>
      </c>
      <c r="D487" s="32">
        <v>0</v>
      </c>
      <c r="E487" s="32">
        <v>0</v>
      </c>
      <c r="F487" s="32">
        <v>0</v>
      </c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13"/>
      <c r="BE487" s="15">
        <f t="shared" si="21"/>
        <v>0</v>
      </c>
      <c r="BF487" s="23">
        <v>31915</v>
      </c>
      <c r="BG487" s="20">
        <f t="shared" si="22"/>
        <v>0</v>
      </c>
      <c r="BH487" s="11" t="str">
        <f t="shared" si="23"/>
        <v>Silencioso</v>
      </c>
      <c r="BI487" s="30"/>
      <c r="BJ487" s="25"/>
    </row>
    <row r="488" spans="1:62" ht="15">
      <c r="A488" s="18">
        <v>314190</v>
      </c>
      <c r="B488" s="18" t="str">
        <f>VLOOKUP(C488,Plan1!$A:$XFD,4,FALSE)</f>
        <v>Varginha</v>
      </c>
      <c r="C488" s="19" t="s">
        <v>498</v>
      </c>
      <c r="D488" s="32">
        <v>0</v>
      </c>
      <c r="E488" s="32">
        <v>0</v>
      </c>
      <c r="F488" s="32">
        <v>0</v>
      </c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  <c r="BI488" s="30"/>
      <c r="BJ488" s="25"/>
    </row>
    <row r="489" spans="1:62" ht="15">
      <c r="A489" s="18">
        <v>314200</v>
      </c>
      <c r="B489" s="18" t="str">
        <f>VLOOKUP(C489,Plan1!$A:$XFD,4,FALSE)</f>
        <v>Januária</v>
      </c>
      <c r="C489" s="19" t="s">
        <v>499</v>
      </c>
      <c r="D489" s="32">
        <v>0</v>
      </c>
      <c r="E489" s="32">
        <v>0</v>
      </c>
      <c r="F489" s="32">
        <v>0</v>
      </c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13"/>
      <c r="BE489" s="15">
        <f t="shared" si="21"/>
        <v>0</v>
      </c>
      <c r="BF489" s="23">
        <v>13643</v>
      </c>
      <c r="BG489" s="20">
        <f t="shared" si="22"/>
        <v>0</v>
      </c>
      <c r="BH489" s="11" t="str">
        <f t="shared" si="23"/>
        <v>Silencioso</v>
      </c>
      <c r="BI489" s="30"/>
      <c r="BJ489" s="25"/>
    </row>
    <row r="490" spans="1:62" ht="15">
      <c r="A490" s="18">
        <v>314210</v>
      </c>
      <c r="B490" s="18" t="str">
        <f>VLOOKUP(C490,Plan1!$A:$XFD,4,FALSE)</f>
        <v>Ubá</v>
      </c>
      <c r="C490" s="19" t="s">
        <v>500</v>
      </c>
      <c r="D490" s="32">
        <v>0</v>
      </c>
      <c r="E490" s="32">
        <v>0</v>
      </c>
      <c r="F490" s="32">
        <v>0</v>
      </c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13"/>
      <c r="BE490" s="15">
        <f t="shared" si="21"/>
        <v>0</v>
      </c>
      <c r="BF490" s="23">
        <v>10759</v>
      </c>
      <c r="BG490" s="20">
        <f t="shared" si="22"/>
        <v>0</v>
      </c>
      <c r="BH490" s="11" t="str">
        <f t="shared" si="23"/>
        <v>Silencioso</v>
      </c>
      <c r="BI490" s="30"/>
      <c r="BJ490" s="25"/>
    </row>
    <row r="491" spans="1:62" ht="15">
      <c r="A491" s="18">
        <v>314220</v>
      </c>
      <c r="B491" s="18" t="str">
        <f>VLOOKUP(C491,Plan1!$A:$XFD,4,FALSE)</f>
        <v>Ubá</v>
      </c>
      <c r="C491" s="19" t="s">
        <v>501</v>
      </c>
      <c r="D491" s="32">
        <v>0</v>
      </c>
      <c r="E491" s="32">
        <v>0</v>
      </c>
      <c r="F491" s="32">
        <v>0</v>
      </c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13"/>
      <c r="BE491" s="15">
        <f t="shared" si="21"/>
        <v>0</v>
      </c>
      <c r="BF491" s="23">
        <v>14753</v>
      </c>
      <c r="BG491" s="20">
        <f t="shared" si="22"/>
        <v>0</v>
      </c>
      <c r="BH491" s="11" t="str">
        <f t="shared" si="23"/>
        <v>Silencioso</v>
      </c>
      <c r="BI491" s="30"/>
      <c r="BJ491" s="25"/>
    </row>
    <row r="492" spans="1:62" ht="15">
      <c r="A492" s="18">
        <v>314225</v>
      </c>
      <c r="B492" s="18" t="str">
        <f>VLOOKUP(C492,Plan1!$A:$XFD,4,FALSE)</f>
        <v>Januária</v>
      </c>
      <c r="C492" s="19" t="s">
        <v>502</v>
      </c>
      <c r="D492" s="32">
        <v>0</v>
      </c>
      <c r="E492" s="32">
        <v>0</v>
      </c>
      <c r="F492" s="32">
        <v>0</v>
      </c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  <c r="BI492" s="30"/>
      <c r="BJ492" s="25"/>
    </row>
    <row r="493" spans="1:62" ht="15">
      <c r="A493" s="18">
        <v>314230</v>
      </c>
      <c r="B493" s="18" t="str">
        <f>VLOOKUP(C493,Plan1!$A:$XFD,4,FALSE)</f>
        <v>Belo Horizonte</v>
      </c>
      <c r="C493" s="19" t="s">
        <v>503</v>
      </c>
      <c r="D493" s="32">
        <v>0</v>
      </c>
      <c r="E493" s="32">
        <v>0</v>
      </c>
      <c r="F493" s="32">
        <v>0</v>
      </c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13"/>
      <c r="BE493" s="15">
        <f t="shared" si="21"/>
        <v>0</v>
      </c>
      <c r="BF493" s="23">
        <v>4922</v>
      </c>
      <c r="BG493" s="20">
        <f t="shared" si="22"/>
        <v>0</v>
      </c>
      <c r="BH493" s="11" t="str">
        <f t="shared" si="23"/>
        <v>Silencioso</v>
      </c>
      <c r="BI493" s="30"/>
      <c r="BJ493" s="25"/>
    </row>
    <row r="494" spans="1:62" ht="15">
      <c r="A494" s="18">
        <v>314240</v>
      </c>
      <c r="B494" s="18" t="str">
        <f>VLOOKUP(C494,Plan1!$A:$XFD,4,FALSE)</f>
        <v>Divinópolis</v>
      </c>
      <c r="C494" s="19" t="s">
        <v>504</v>
      </c>
      <c r="D494" s="32">
        <v>1</v>
      </c>
      <c r="E494" s="32">
        <v>2</v>
      </c>
      <c r="F494" s="32">
        <v>0</v>
      </c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13"/>
      <c r="BE494" s="15">
        <f t="shared" si="21"/>
        <v>3</v>
      </c>
      <c r="BF494" s="23">
        <v>7448</v>
      </c>
      <c r="BG494" s="20">
        <f t="shared" si="22"/>
        <v>40.27926960257788</v>
      </c>
      <c r="BH494" s="11" t="str">
        <f t="shared" si="23"/>
        <v>Baixa</v>
      </c>
      <c r="BI494" s="30"/>
      <c r="BJ494" s="25"/>
    </row>
    <row r="495" spans="1:62" ht="15">
      <c r="A495" s="18">
        <v>314250</v>
      </c>
      <c r="B495" s="18" t="str">
        <f>VLOOKUP(C495,Plan1!$A:$XFD,4,FALSE)</f>
        <v>Sete Lagoas</v>
      </c>
      <c r="C495" s="19" t="s">
        <v>505</v>
      </c>
      <c r="D495" s="32">
        <v>1</v>
      </c>
      <c r="E495" s="32">
        <v>0</v>
      </c>
      <c r="F495" s="32">
        <v>0</v>
      </c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13"/>
      <c r="BE495" s="15">
        <f t="shared" si="21"/>
        <v>1</v>
      </c>
      <c r="BF495" s="23">
        <v>2352</v>
      </c>
      <c r="BG495" s="20">
        <f t="shared" si="22"/>
        <v>42.517006802721085</v>
      </c>
      <c r="BH495" s="11" t="str">
        <f t="shared" si="23"/>
        <v>Baixa</v>
      </c>
      <c r="BI495" s="30"/>
      <c r="BJ495" s="25"/>
    </row>
    <row r="496" spans="1:62" ht="15">
      <c r="A496" s="18">
        <v>314260</v>
      </c>
      <c r="B496" s="18" t="str">
        <f>VLOOKUP(C496,Plan1!$A:$XFD,4,FALSE)</f>
        <v>Varginha</v>
      </c>
      <c r="C496" s="19" t="s">
        <v>506</v>
      </c>
      <c r="D496" s="32">
        <v>0</v>
      </c>
      <c r="E496" s="32">
        <v>0</v>
      </c>
      <c r="F496" s="32">
        <v>0</v>
      </c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13"/>
      <c r="BE496" s="15">
        <f t="shared" si="21"/>
        <v>0</v>
      </c>
      <c r="BF496" s="23">
        <v>8628</v>
      </c>
      <c r="BG496" s="20">
        <f t="shared" si="22"/>
        <v>0</v>
      </c>
      <c r="BH496" s="11" t="str">
        <f t="shared" si="23"/>
        <v>Silencioso</v>
      </c>
      <c r="BI496" s="30"/>
      <c r="BJ496" s="25"/>
    </row>
    <row r="497" spans="1:62" ht="15">
      <c r="A497" s="18">
        <v>314270</v>
      </c>
      <c r="B497" s="18" t="str">
        <f>VLOOKUP(C497,Plan1!$A:$XFD,4,FALSE)</f>
        <v>Januária</v>
      </c>
      <c r="C497" s="19" t="s">
        <v>507</v>
      </c>
      <c r="D497" s="32">
        <v>0</v>
      </c>
      <c r="E497" s="32">
        <v>0</v>
      </c>
      <c r="F497" s="32">
        <v>0</v>
      </c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13"/>
      <c r="BE497" s="15">
        <f t="shared" si="21"/>
        <v>0</v>
      </c>
      <c r="BF497" s="23">
        <v>15779</v>
      </c>
      <c r="BG497" s="20">
        <f t="shared" si="22"/>
        <v>0</v>
      </c>
      <c r="BH497" s="11" t="str">
        <f t="shared" si="23"/>
        <v>Silencioso</v>
      </c>
      <c r="BI497" s="30"/>
      <c r="BJ497" s="25"/>
    </row>
    <row r="498" spans="1:62" ht="15">
      <c r="A498" s="18">
        <v>314280</v>
      </c>
      <c r="B498" s="18" t="str">
        <f>VLOOKUP(C498,Plan1!$A:$XFD,4,FALSE)</f>
        <v>Uberlândia</v>
      </c>
      <c r="C498" s="19" t="s">
        <v>508</v>
      </c>
      <c r="D498" s="32">
        <v>0</v>
      </c>
      <c r="E498" s="32">
        <v>0</v>
      </c>
      <c r="F498" s="32">
        <v>0</v>
      </c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13"/>
      <c r="BE498" s="15">
        <f t="shared" si="21"/>
        <v>0</v>
      </c>
      <c r="BF498" s="23">
        <v>20856</v>
      </c>
      <c r="BG498" s="20">
        <f t="shared" si="22"/>
        <v>0</v>
      </c>
      <c r="BH498" s="11" t="str">
        <f t="shared" si="23"/>
        <v>Silencioso</v>
      </c>
      <c r="BI498" s="30"/>
      <c r="BJ498" s="25"/>
    </row>
    <row r="499" spans="1:62" ht="15">
      <c r="A499" s="18">
        <v>314290</v>
      </c>
      <c r="B499" s="18" t="str">
        <f>VLOOKUP(C499,Plan1!$A:$XFD,4,FALSE)</f>
        <v>Montes Claros</v>
      </c>
      <c r="C499" s="19" t="s">
        <v>509</v>
      </c>
      <c r="D499" s="32">
        <v>0</v>
      </c>
      <c r="E499" s="32">
        <v>0</v>
      </c>
      <c r="F499" s="32">
        <v>0</v>
      </c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13"/>
      <c r="BE499" s="15">
        <f t="shared" si="21"/>
        <v>0</v>
      </c>
      <c r="BF499" s="23">
        <v>21990</v>
      </c>
      <c r="BG499" s="20">
        <f t="shared" si="22"/>
        <v>0</v>
      </c>
      <c r="BH499" s="11" t="str">
        <f t="shared" si="23"/>
        <v>Silencioso</v>
      </c>
      <c r="BI499" s="30"/>
      <c r="BJ499" s="25"/>
    </row>
    <row r="500" spans="1:62" ht="15">
      <c r="A500" s="18">
        <v>314300</v>
      </c>
      <c r="B500" s="18" t="str">
        <f>VLOOKUP(C500,Plan1!$A:$XFD,4,FALSE)</f>
        <v>Alfenas</v>
      </c>
      <c r="C500" s="19" t="s">
        <v>510</v>
      </c>
      <c r="D500" s="32">
        <v>1</v>
      </c>
      <c r="E500" s="32">
        <v>0</v>
      </c>
      <c r="F500" s="32">
        <v>0</v>
      </c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13"/>
      <c r="BE500" s="15">
        <f t="shared" si="21"/>
        <v>1</v>
      </c>
      <c r="BF500" s="23">
        <v>13444</v>
      </c>
      <c r="BG500" s="20">
        <f t="shared" si="22"/>
        <v>7.438262421898244</v>
      </c>
      <c r="BH500" s="11" t="str">
        <f t="shared" si="23"/>
        <v>Baixa</v>
      </c>
      <c r="BI500" s="30"/>
      <c r="BJ500" s="25"/>
    </row>
    <row r="501" spans="1:62" ht="15">
      <c r="A501" s="18">
        <v>314310</v>
      </c>
      <c r="B501" s="18" t="str">
        <f>VLOOKUP(C501,Plan1!$A:$XFD,4,FALSE)</f>
        <v>Uberlândia</v>
      </c>
      <c r="C501" s="19" t="s">
        <v>511</v>
      </c>
      <c r="D501" s="32">
        <v>0</v>
      </c>
      <c r="E501" s="32">
        <v>0</v>
      </c>
      <c r="F501" s="32">
        <v>0</v>
      </c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13"/>
      <c r="BE501" s="15">
        <f t="shared" si="21"/>
        <v>0</v>
      </c>
      <c r="BF501" s="23">
        <v>47937</v>
      </c>
      <c r="BG501" s="20">
        <f t="shared" si="22"/>
        <v>0</v>
      </c>
      <c r="BH501" s="11" t="str">
        <f t="shared" si="23"/>
        <v>Silencioso</v>
      </c>
      <c r="BI501" s="30"/>
      <c r="BJ501" s="25"/>
    </row>
    <row r="502" spans="1:62" ht="15">
      <c r="A502" s="18">
        <v>314315</v>
      </c>
      <c r="B502" s="18" t="str">
        <f>VLOOKUP(C502,Plan1!$A:$XFD,4,FALSE)</f>
        <v>Pedra Azul</v>
      </c>
      <c r="C502" s="19" t="s">
        <v>512</v>
      </c>
      <c r="D502" s="32">
        <v>0</v>
      </c>
      <c r="E502" s="32">
        <v>0</v>
      </c>
      <c r="F502" s="32">
        <v>0</v>
      </c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  <c r="BI502" s="30"/>
      <c r="BJ502" s="25"/>
    </row>
    <row r="503" spans="1:62" ht="15">
      <c r="A503" s="18">
        <v>314320</v>
      </c>
      <c r="B503" s="18" t="str">
        <f>VLOOKUP(C503,Plan1!$A:$XFD,4,FALSE)</f>
        <v>Passos</v>
      </c>
      <c r="C503" s="19" t="s">
        <v>513</v>
      </c>
      <c r="D503" s="32">
        <v>0</v>
      </c>
      <c r="E503" s="32">
        <v>0</v>
      </c>
      <c r="F503" s="32">
        <v>0</v>
      </c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13"/>
      <c r="BE503" s="15">
        <f t="shared" si="21"/>
        <v>0</v>
      </c>
      <c r="BF503" s="23">
        <v>21915</v>
      </c>
      <c r="BG503" s="20">
        <f t="shared" si="22"/>
        <v>0</v>
      </c>
      <c r="BH503" s="11" t="str">
        <f t="shared" si="23"/>
        <v>Silencioso</v>
      </c>
      <c r="BI503" s="30"/>
      <c r="BJ503" s="25"/>
    </row>
    <row r="504" spans="1:62" ht="15">
      <c r="A504" s="18">
        <v>314340</v>
      </c>
      <c r="B504" s="18" t="str">
        <f>VLOOKUP(C504,Plan1!$A:$XFD,4,FALSE)</f>
        <v>Pouso Alegre</v>
      </c>
      <c r="C504" s="19" t="s">
        <v>514</v>
      </c>
      <c r="D504" s="32">
        <v>0</v>
      </c>
      <c r="E504" s="32">
        <v>0</v>
      </c>
      <c r="F504" s="32">
        <v>0</v>
      </c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  <c r="BI504" s="30"/>
      <c r="BJ504" s="25"/>
    </row>
    <row r="505" spans="1:62" ht="15">
      <c r="A505" s="18">
        <v>314330</v>
      </c>
      <c r="B505" s="18" t="str">
        <f>VLOOKUP(C505,Plan1!$A:$XFD,4,FALSE)</f>
        <v>Montes Claros</v>
      </c>
      <c r="C505" s="19" t="s">
        <v>515</v>
      </c>
      <c r="D505" s="32">
        <v>0</v>
      </c>
      <c r="E505" s="32">
        <v>0</v>
      </c>
      <c r="F505" s="32">
        <v>0</v>
      </c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13"/>
      <c r="BE505" s="15">
        <f t="shared" si="21"/>
        <v>0</v>
      </c>
      <c r="BF505" s="23">
        <v>394350</v>
      </c>
      <c r="BG505" s="20">
        <f t="shared" si="22"/>
        <v>0</v>
      </c>
      <c r="BH505" s="11" t="str">
        <f t="shared" si="23"/>
        <v>Silencioso</v>
      </c>
      <c r="BI505" s="30"/>
      <c r="BJ505" s="25"/>
    </row>
    <row r="506" spans="1:62" ht="15">
      <c r="A506" s="18">
        <v>314345</v>
      </c>
      <c r="B506" s="18" t="str">
        <f>VLOOKUP(C506,Plan1!$A:$XFD,4,FALSE)</f>
        <v>Montes Claros</v>
      </c>
      <c r="C506" s="19" t="s">
        <v>516</v>
      </c>
      <c r="D506" s="32">
        <v>0</v>
      </c>
      <c r="E506" s="32">
        <v>0</v>
      </c>
      <c r="F506" s="32">
        <v>0</v>
      </c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  <c r="BI506" s="30"/>
      <c r="BJ506" s="25"/>
    </row>
    <row r="507" spans="1:62" ht="15">
      <c r="A507" s="18">
        <v>314350</v>
      </c>
      <c r="B507" s="18" t="str">
        <f>VLOOKUP(C507,Plan1!$A:$XFD,4,FALSE)</f>
        <v>Sete Lagoas</v>
      </c>
      <c r="C507" s="19" t="s">
        <v>517</v>
      </c>
      <c r="D507" s="32">
        <v>0</v>
      </c>
      <c r="E507" s="32">
        <v>0</v>
      </c>
      <c r="F507" s="32">
        <v>0</v>
      </c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13"/>
      <c r="BE507" s="15">
        <f t="shared" si="21"/>
        <v>0</v>
      </c>
      <c r="BF507" s="23">
        <v>8764</v>
      </c>
      <c r="BG507" s="20">
        <f t="shared" si="22"/>
        <v>0</v>
      </c>
      <c r="BH507" s="11" t="str">
        <f t="shared" si="23"/>
        <v>Silencioso</v>
      </c>
      <c r="BI507" s="30"/>
      <c r="BJ507" s="25"/>
    </row>
    <row r="508" spans="1:62" ht="15">
      <c r="A508" s="18">
        <v>314360</v>
      </c>
      <c r="B508" s="18" t="str">
        <f>VLOOKUP(C508,Plan1!$A:$XFD,4,FALSE)</f>
        <v>Sete Lagoas</v>
      </c>
      <c r="C508" s="19" t="s">
        <v>518</v>
      </c>
      <c r="D508" s="32">
        <v>0</v>
      </c>
      <c r="E508" s="32">
        <v>0</v>
      </c>
      <c r="F508" s="32">
        <v>0</v>
      </c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13"/>
      <c r="BE508" s="15">
        <f t="shared" si="21"/>
        <v>0</v>
      </c>
      <c r="BF508" s="23">
        <v>2630</v>
      </c>
      <c r="BG508" s="20">
        <f t="shared" si="22"/>
        <v>0</v>
      </c>
      <c r="BH508" s="11" t="str">
        <f t="shared" si="23"/>
        <v>Silencioso</v>
      </c>
      <c r="BI508" s="30"/>
      <c r="BJ508" s="25"/>
    </row>
    <row r="509" spans="1:62" ht="15">
      <c r="A509" s="18">
        <v>314370</v>
      </c>
      <c r="B509" s="18" t="str">
        <f>VLOOKUP(C509,Plan1!$A:$XFD,4,FALSE)</f>
        <v>Itabira</v>
      </c>
      <c r="C509" s="19" t="s">
        <v>519</v>
      </c>
      <c r="D509" s="32">
        <v>0</v>
      </c>
      <c r="E509" s="32">
        <v>0</v>
      </c>
      <c r="F509" s="32">
        <v>0</v>
      </c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  <c r="BI509" s="30"/>
      <c r="BJ509" s="25"/>
    </row>
    <row r="510" spans="1:62" ht="15">
      <c r="A510" s="18">
        <v>314380</v>
      </c>
      <c r="B510" s="18" t="str">
        <f>VLOOKUP(C510,Plan1!$A:$XFD,4,FALSE)</f>
        <v>Pouso Alegre</v>
      </c>
      <c r="C510" s="19" t="s">
        <v>520</v>
      </c>
      <c r="D510" s="32">
        <v>0</v>
      </c>
      <c r="E510" s="32">
        <v>0</v>
      </c>
      <c r="F510" s="32">
        <v>0</v>
      </c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  <c r="BI510" s="30"/>
      <c r="BJ510" s="25"/>
    </row>
    <row r="511" spans="1:62" ht="15">
      <c r="A511" s="18">
        <v>314390</v>
      </c>
      <c r="B511" s="18" t="str">
        <f>VLOOKUP(C511,Plan1!$A:$XFD,4,FALSE)</f>
        <v>Ubá</v>
      </c>
      <c r="C511" s="19" t="s">
        <v>521</v>
      </c>
      <c r="D511" s="32">
        <v>5</v>
      </c>
      <c r="E511" s="32">
        <v>3</v>
      </c>
      <c r="F511" s="32">
        <v>0</v>
      </c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13"/>
      <c r="BE511" s="15">
        <f t="shared" si="21"/>
        <v>8</v>
      </c>
      <c r="BF511" s="23">
        <v>107263</v>
      </c>
      <c r="BG511" s="20">
        <f t="shared" si="22"/>
        <v>7.458303422428982</v>
      </c>
      <c r="BH511" s="11" t="str">
        <f t="shared" si="23"/>
        <v>Baixa</v>
      </c>
      <c r="BI511" s="30"/>
      <c r="BJ511" s="25"/>
    </row>
    <row r="512" spans="1:62" ht="15">
      <c r="A512" s="18">
        <v>314400</v>
      </c>
      <c r="B512" s="18" t="str">
        <f>VLOOKUP(C512,Plan1!$A:$XFD,4,FALSE)</f>
        <v>Manhumirim</v>
      </c>
      <c r="C512" s="19" t="s">
        <v>522</v>
      </c>
      <c r="D512" s="32">
        <v>1</v>
      </c>
      <c r="E512" s="32">
        <v>2</v>
      </c>
      <c r="F512" s="32">
        <v>0</v>
      </c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13"/>
      <c r="BE512" s="15">
        <f t="shared" si="21"/>
        <v>3</v>
      </c>
      <c r="BF512" s="23">
        <v>27494</v>
      </c>
      <c r="BG512" s="20">
        <f t="shared" si="22"/>
        <v>10.911471593802284</v>
      </c>
      <c r="BH512" s="11" t="str">
        <f t="shared" si="23"/>
        <v>Baixa</v>
      </c>
      <c r="BI512" s="30"/>
      <c r="BJ512" s="25"/>
    </row>
    <row r="513" spans="1:62" ht="15">
      <c r="A513" s="18">
        <v>314410</v>
      </c>
      <c r="B513" s="18" t="str">
        <f>VLOOKUP(C513,Plan1!$A:$XFD,4,FALSE)</f>
        <v>Alfenas</v>
      </c>
      <c r="C513" s="19" t="s">
        <v>523</v>
      </c>
      <c r="D513" s="32">
        <v>0</v>
      </c>
      <c r="E513" s="32">
        <v>0</v>
      </c>
      <c r="F513" s="32">
        <v>0</v>
      </c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  <c r="BI513" s="30"/>
      <c r="BJ513" s="25"/>
    </row>
    <row r="514" spans="1:62" ht="15">
      <c r="A514" s="18">
        <v>314420</v>
      </c>
      <c r="B514" s="18" t="str">
        <f>VLOOKUP(C514,Plan1!$A:$XFD,4,FALSE)</f>
        <v>Governador Valadares</v>
      </c>
      <c r="C514" s="19" t="s">
        <v>524</v>
      </c>
      <c r="D514" s="32">
        <v>0</v>
      </c>
      <c r="E514" s="32">
        <v>0</v>
      </c>
      <c r="F514" s="32">
        <v>0</v>
      </c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  <c r="BI514" s="30"/>
      <c r="BJ514" s="25"/>
    </row>
    <row r="515" spans="1:62" ht="15">
      <c r="A515" s="18">
        <v>314430</v>
      </c>
      <c r="B515" s="18" t="str">
        <f>VLOOKUP(C515,Plan1!$A:$XFD,4,FALSE)</f>
        <v>Teófilo Otoni</v>
      </c>
      <c r="C515" s="19" t="s">
        <v>525</v>
      </c>
      <c r="D515" s="32">
        <v>0</v>
      </c>
      <c r="E515" s="32">
        <v>0</v>
      </c>
      <c r="F515" s="32">
        <v>0</v>
      </c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13"/>
      <c r="BE515" s="15">
        <f t="shared" si="21"/>
        <v>0</v>
      </c>
      <c r="BF515" s="23">
        <v>41829</v>
      </c>
      <c r="BG515" s="20">
        <f t="shared" si="22"/>
        <v>0</v>
      </c>
      <c r="BH515" s="11" t="str">
        <f t="shared" si="23"/>
        <v>Silencioso</v>
      </c>
      <c r="BI515" s="30"/>
      <c r="BJ515" s="25"/>
    </row>
    <row r="516" spans="1:62" ht="15">
      <c r="A516" s="18">
        <v>314435</v>
      </c>
      <c r="B516" s="18" t="str">
        <f>VLOOKUP(C516,Plan1!$A:$XFD,4,FALSE)</f>
        <v>Coronel Fabriciano</v>
      </c>
      <c r="C516" s="19" t="s">
        <v>526</v>
      </c>
      <c r="D516" s="32">
        <v>0</v>
      </c>
      <c r="E516" s="32">
        <v>0</v>
      </c>
      <c r="F516" s="32">
        <v>0</v>
      </c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13"/>
      <c r="BE516" s="15">
        <f t="shared" si="21"/>
        <v>0</v>
      </c>
      <c r="BF516" s="23">
        <v>6824</v>
      </c>
      <c r="BG516" s="20">
        <f t="shared" si="22"/>
        <v>0</v>
      </c>
      <c r="BH516" s="11" t="str">
        <f t="shared" si="23"/>
        <v>Silencioso</v>
      </c>
      <c r="BI516" s="30"/>
      <c r="BJ516" s="25"/>
    </row>
    <row r="517" spans="1:62" ht="15">
      <c r="A517" s="18">
        <v>314437</v>
      </c>
      <c r="B517" s="18" t="str">
        <f>VLOOKUP(C517,Plan1!$A:$XFD,4,FALSE)</f>
        <v>Unaí</v>
      </c>
      <c r="C517" s="19" t="s">
        <v>527</v>
      </c>
      <c r="D517" s="32">
        <v>0</v>
      </c>
      <c r="E517" s="32">
        <v>0</v>
      </c>
      <c r="F517" s="32">
        <v>0</v>
      </c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13"/>
      <c r="BE517" s="15">
        <f aca="true" t="shared" si="24" ref="BE517:BE580">SUM(D517:BD517)</f>
        <v>0</v>
      </c>
      <c r="BF517" s="23">
        <v>3379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  <c r="BI517" s="30"/>
      <c r="BJ517" s="25"/>
    </row>
    <row r="518" spans="1:62" ht="15">
      <c r="A518" s="18">
        <v>314440</v>
      </c>
      <c r="B518" s="18" t="str">
        <f>VLOOKUP(C518,Plan1!$A:$XFD,4,FALSE)</f>
        <v>Pouso Alegre</v>
      </c>
      <c r="C518" s="19" t="s">
        <v>528</v>
      </c>
      <c r="D518" s="32">
        <v>0</v>
      </c>
      <c r="E518" s="32">
        <v>0</v>
      </c>
      <c r="F518" s="32">
        <v>0</v>
      </c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  <c r="BI518" s="30"/>
      <c r="BJ518" s="25"/>
    </row>
    <row r="519" spans="1:62" ht="15">
      <c r="A519" s="18">
        <v>314450</v>
      </c>
      <c r="B519" s="18" t="str">
        <f>VLOOKUP(C519,Plan1!$A:$XFD,4,FALSE)</f>
        <v>São João Del Rei</v>
      </c>
      <c r="C519" s="19" t="s">
        <v>529</v>
      </c>
      <c r="D519" s="32">
        <v>0</v>
      </c>
      <c r="E519" s="32">
        <v>0</v>
      </c>
      <c r="F519" s="32">
        <v>0</v>
      </c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  <c r="BI519" s="30"/>
      <c r="BJ519" s="25"/>
    </row>
    <row r="520" spans="1:62" ht="15">
      <c r="A520" s="18">
        <v>314460</v>
      </c>
      <c r="B520" s="18" t="str">
        <f>VLOOKUP(C520,Plan1!$A:$XFD,4,FALSE)</f>
        <v>Varginha</v>
      </c>
      <c r="C520" s="19" t="s">
        <v>530</v>
      </c>
      <c r="D520" s="32">
        <v>0</v>
      </c>
      <c r="E520" s="32">
        <v>0</v>
      </c>
      <c r="F520" s="32">
        <v>0</v>
      </c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13"/>
      <c r="BE520" s="15">
        <f t="shared" si="24"/>
        <v>0</v>
      </c>
      <c r="BF520" s="23">
        <v>26897</v>
      </c>
      <c r="BG520" s="20">
        <f t="shared" si="25"/>
        <v>0</v>
      </c>
      <c r="BH520" s="11" t="str">
        <f t="shared" si="26"/>
        <v>Silencioso</v>
      </c>
      <c r="BI520" s="30"/>
      <c r="BJ520" s="25"/>
    </row>
    <row r="521" spans="1:62" ht="15">
      <c r="A521" s="18">
        <v>314465</v>
      </c>
      <c r="B521" s="18" t="str">
        <f>VLOOKUP(C521,Plan1!$A:$XFD,4,FALSE)</f>
        <v>Montes Claros</v>
      </c>
      <c r="C521" s="19" t="s">
        <v>531</v>
      </c>
      <c r="D521" s="32">
        <v>0</v>
      </c>
      <c r="E521" s="32">
        <v>0</v>
      </c>
      <c r="F521" s="32">
        <v>0</v>
      </c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13"/>
      <c r="BE521" s="15">
        <f t="shared" si="24"/>
        <v>0</v>
      </c>
      <c r="BF521" s="23">
        <v>10301</v>
      </c>
      <c r="BG521" s="20">
        <f t="shared" si="25"/>
        <v>0</v>
      </c>
      <c r="BH521" s="11" t="str">
        <f t="shared" si="26"/>
        <v>Silencioso</v>
      </c>
      <c r="BI521" s="30"/>
      <c r="BJ521" s="25"/>
    </row>
    <row r="522" spans="1:62" ht="15">
      <c r="A522" s="18">
        <v>314467</v>
      </c>
      <c r="B522" s="18" t="str">
        <f>VLOOKUP(C522,Plan1!$A:$XFD,4,FALSE)</f>
        <v>Governador Valadares</v>
      </c>
      <c r="C522" s="19" t="s">
        <v>532</v>
      </c>
      <c r="D522" s="32">
        <v>0</v>
      </c>
      <c r="E522" s="32">
        <v>0</v>
      </c>
      <c r="F522" s="32">
        <v>0</v>
      </c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13"/>
      <c r="BE522" s="15">
        <f t="shared" si="24"/>
        <v>0</v>
      </c>
      <c r="BF522" s="23">
        <v>3559</v>
      </c>
      <c r="BG522" s="20">
        <f t="shared" si="25"/>
        <v>0</v>
      </c>
      <c r="BH522" s="11" t="str">
        <f t="shared" si="26"/>
        <v>Silencioso</v>
      </c>
      <c r="BI522" s="30"/>
      <c r="BJ522" s="25"/>
    </row>
    <row r="523" spans="1:62" ht="15">
      <c r="A523" s="18">
        <v>314470</v>
      </c>
      <c r="B523" s="18" t="str">
        <f>VLOOKUP(C523,Plan1!$A:$XFD,4,FALSE)</f>
        <v>Itabira</v>
      </c>
      <c r="C523" s="19" t="s">
        <v>533</v>
      </c>
      <c r="D523" s="32">
        <v>0</v>
      </c>
      <c r="E523" s="32">
        <v>0</v>
      </c>
      <c r="F523" s="32">
        <v>0</v>
      </c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13"/>
      <c r="BE523" s="15">
        <f t="shared" si="24"/>
        <v>0</v>
      </c>
      <c r="BF523" s="23">
        <v>17998</v>
      </c>
      <c r="BG523" s="20">
        <f t="shared" si="25"/>
        <v>0</v>
      </c>
      <c r="BH523" s="11" t="str">
        <f t="shared" si="26"/>
        <v>Silencioso</v>
      </c>
      <c r="BI523" s="30"/>
      <c r="BJ523" s="25"/>
    </row>
    <row r="524" spans="1:62" ht="15">
      <c r="A524" s="18">
        <v>314480</v>
      </c>
      <c r="B524" s="18" t="str">
        <f>VLOOKUP(C524,Plan1!$A:$XFD,4,FALSE)</f>
        <v>Belo Horizonte</v>
      </c>
      <c r="C524" s="19" t="s">
        <v>534</v>
      </c>
      <c r="D524" s="32">
        <v>3</v>
      </c>
      <c r="E524" s="32">
        <v>2</v>
      </c>
      <c r="F524" s="32">
        <v>1</v>
      </c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13"/>
      <c r="BE524" s="15">
        <f t="shared" si="24"/>
        <v>6</v>
      </c>
      <c r="BF524" s="23">
        <v>89900</v>
      </c>
      <c r="BG524" s="20">
        <f t="shared" si="25"/>
        <v>6.674082313681869</v>
      </c>
      <c r="BH524" s="11" t="str">
        <f t="shared" si="26"/>
        <v>Baixa</v>
      </c>
      <c r="BI524" s="30"/>
      <c r="BJ524" s="25"/>
    </row>
    <row r="525" spans="1:62" ht="15">
      <c r="A525" s="18">
        <v>314490</v>
      </c>
      <c r="B525" s="18" t="str">
        <f>VLOOKUP(C525,Plan1!$A:$XFD,4,FALSE)</f>
        <v>Teófilo Otoni</v>
      </c>
      <c r="C525" s="19" t="s">
        <v>535</v>
      </c>
      <c r="D525" s="32">
        <v>0</v>
      </c>
      <c r="E525" s="32">
        <v>0</v>
      </c>
      <c r="F525" s="32">
        <v>0</v>
      </c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13"/>
      <c r="BE525" s="15">
        <f t="shared" si="24"/>
        <v>0</v>
      </c>
      <c r="BF525" s="23">
        <v>3792</v>
      </c>
      <c r="BG525" s="20">
        <f t="shared" si="25"/>
        <v>0</v>
      </c>
      <c r="BH525" s="11" t="str">
        <f t="shared" si="26"/>
        <v>Silencioso</v>
      </c>
      <c r="BI525" s="30"/>
      <c r="BJ525" s="25"/>
    </row>
    <row r="526" spans="1:62" ht="15">
      <c r="A526" s="18">
        <v>314500</v>
      </c>
      <c r="B526" s="18" t="str">
        <f>VLOOKUP(C526,Plan1!$A:$XFD,4,FALSE)</f>
        <v>Uberlândia</v>
      </c>
      <c r="C526" s="19" t="s">
        <v>536</v>
      </c>
      <c r="D526" s="32">
        <v>2</v>
      </c>
      <c r="E526" s="32">
        <v>0</v>
      </c>
      <c r="F526" s="32">
        <v>0</v>
      </c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13"/>
      <c r="BE526" s="15">
        <f t="shared" si="24"/>
        <v>2</v>
      </c>
      <c r="BF526" s="23">
        <v>14484</v>
      </c>
      <c r="BG526" s="20">
        <f t="shared" si="25"/>
        <v>13.808340237503453</v>
      </c>
      <c r="BH526" s="11" t="str">
        <f t="shared" si="26"/>
        <v>Baixa</v>
      </c>
      <c r="BI526" s="30"/>
      <c r="BJ526" s="25"/>
    </row>
    <row r="527" spans="1:62" ht="15">
      <c r="A527" s="18">
        <v>314505</v>
      </c>
      <c r="B527" s="18" t="str">
        <f>VLOOKUP(C527,Plan1!$A:$XFD,4,FALSE)</f>
        <v>Montes Claros</v>
      </c>
      <c r="C527" s="19" t="s">
        <v>537</v>
      </c>
      <c r="D527" s="32">
        <v>0</v>
      </c>
      <c r="E527" s="32">
        <v>1</v>
      </c>
      <c r="F527" s="32">
        <v>0</v>
      </c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13"/>
      <c r="BE527" s="15">
        <f t="shared" si="24"/>
        <v>1</v>
      </c>
      <c r="BF527" s="23">
        <v>7636</v>
      </c>
      <c r="BG527" s="20">
        <f t="shared" si="25"/>
        <v>13.095861707700367</v>
      </c>
      <c r="BH527" s="11" t="str">
        <f t="shared" si="26"/>
        <v>Baixa</v>
      </c>
      <c r="BI527" s="30"/>
      <c r="BJ527" s="25"/>
    </row>
    <row r="528" spans="1:62" ht="15">
      <c r="A528" s="18">
        <v>314510</v>
      </c>
      <c r="B528" s="18" t="str">
        <f>VLOOKUP(C528,Plan1!$A:$XFD,4,FALSE)</f>
        <v>Alfenas</v>
      </c>
      <c r="C528" s="19" t="s">
        <v>538</v>
      </c>
      <c r="D528" s="32">
        <v>0</v>
      </c>
      <c r="E528" s="32">
        <v>0</v>
      </c>
      <c r="F528" s="32">
        <v>0</v>
      </c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13"/>
      <c r="BE528" s="15">
        <f t="shared" si="24"/>
        <v>0</v>
      </c>
      <c r="BF528" s="23">
        <v>16429</v>
      </c>
      <c r="BG528" s="20">
        <f t="shared" si="25"/>
        <v>0</v>
      </c>
      <c r="BH528" s="11" t="str">
        <f t="shared" si="26"/>
        <v>Silencioso</v>
      </c>
      <c r="BI528" s="30"/>
      <c r="BJ528" s="25"/>
    </row>
    <row r="529" spans="1:62" ht="15">
      <c r="A529" s="18">
        <v>314520</v>
      </c>
      <c r="B529" s="18" t="str">
        <f>VLOOKUP(C529,Plan1!$A:$XFD,4,FALSE)</f>
        <v>Divinópolis</v>
      </c>
      <c r="C529" s="19" t="s">
        <v>539</v>
      </c>
      <c r="D529" s="32">
        <v>1</v>
      </c>
      <c r="E529" s="32">
        <v>0</v>
      </c>
      <c r="F529" s="32">
        <v>0</v>
      </c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13"/>
      <c r="BE529" s="15">
        <f t="shared" si="24"/>
        <v>1</v>
      </c>
      <c r="BF529" s="23">
        <v>89859</v>
      </c>
      <c r="BG529" s="20">
        <f t="shared" si="25"/>
        <v>1.1128545832916013</v>
      </c>
      <c r="BH529" s="11" t="str">
        <f t="shared" si="26"/>
        <v>Baixa</v>
      </c>
      <c r="BI529" s="30"/>
      <c r="BJ529" s="25"/>
    </row>
    <row r="530" spans="1:62" ht="15">
      <c r="A530" s="18">
        <v>313660</v>
      </c>
      <c r="B530" s="18" t="str">
        <f>VLOOKUP(C530,Plan1!$A:$XFD,4,FALSE)</f>
        <v>Belo Horizonte</v>
      </c>
      <c r="C530" s="19" t="s">
        <v>540</v>
      </c>
      <c r="D530" s="32">
        <v>0</v>
      </c>
      <c r="E530" s="32">
        <v>0</v>
      </c>
      <c r="F530" s="32">
        <v>0</v>
      </c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13"/>
      <c r="BE530" s="15">
        <f t="shared" si="24"/>
        <v>0</v>
      </c>
      <c r="BF530" s="23">
        <v>5779</v>
      </c>
      <c r="BG530" s="20">
        <f t="shared" si="25"/>
        <v>0</v>
      </c>
      <c r="BH530" s="11" t="str">
        <f t="shared" si="26"/>
        <v>Silencioso</v>
      </c>
      <c r="BI530" s="30"/>
      <c r="BJ530" s="25"/>
    </row>
    <row r="531" spans="1:62" ht="15">
      <c r="A531" s="18">
        <v>314530</v>
      </c>
      <c r="B531" s="18" t="str">
        <f>VLOOKUP(C531,Plan1!$A:$XFD,4,FALSE)</f>
        <v>Teófilo Otoni</v>
      </c>
      <c r="C531" s="19" t="s">
        <v>541</v>
      </c>
      <c r="D531" s="32">
        <v>0</v>
      </c>
      <c r="E531" s="32">
        <v>0</v>
      </c>
      <c r="F531" s="32">
        <v>0</v>
      </c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13"/>
      <c r="BE531" s="15">
        <f t="shared" si="24"/>
        <v>0</v>
      </c>
      <c r="BF531" s="23">
        <v>31803</v>
      </c>
      <c r="BG531" s="20">
        <f t="shared" si="25"/>
        <v>0</v>
      </c>
      <c r="BH531" s="11" t="str">
        <f t="shared" si="26"/>
        <v>Silencioso</v>
      </c>
      <c r="BI531" s="30"/>
      <c r="BJ531" s="25"/>
    </row>
    <row r="532" spans="1:62" ht="15">
      <c r="A532" s="18">
        <v>314535</v>
      </c>
      <c r="B532" s="18" t="str">
        <f>VLOOKUP(C532,Plan1!$A:$XFD,4,FALSE)</f>
        <v>Teófilo Otoni</v>
      </c>
      <c r="C532" s="19" t="s">
        <v>542</v>
      </c>
      <c r="D532" s="32">
        <v>0</v>
      </c>
      <c r="E532" s="32">
        <v>0</v>
      </c>
      <c r="F532" s="32">
        <v>0</v>
      </c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13"/>
      <c r="BE532" s="15">
        <f t="shared" si="24"/>
        <v>0</v>
      </c>
      <c r="BF532" s="23">
        <v>10807</v>
      </c>
      <c r="BG532" s="20">
        <f t="shared" si="25"/>
        <v>0</v>
      </c>
      <c r="BH532" s="11" t="str">
        <f t="shared" si="26"/>
        <v>Silencioso</v>
      </c>
      <c r="BI532" s="30"/>
      <c r="BJ532" s="25"/>
    </row>
    <row r="533" spans="1:62" ht="15">
      <c r="A533" s="18">
        <v>314537</v>
      </c>
      <c r="B533" s="18" t="str">
        <f>VLOOKUP(C533,Plan1!$A:$XFD,4,FALSE)</f>
        <v>Montes Claros</v>
      </c>
      <c r="C533" s="19" t="s">
        <v>543</v>
      </c>
      <c r="D533" s="32">
        <v>0</v>
      </c>
      <c r="E533" s="32">
        <v>0</v>
      </c>
      <c r="F533" s="32">
        <v>0</v>
      </c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  <c r="BI533" s="30"/>
      <c r="BJ533" s="25"/>
    </row>
    <row r="534" spans="1:62" ht="15">
      <c r="A534" s="18">
        <v>314540</v>
      </c>
      <c r="B534" s="18" t="str">
        <f>VLOOKUP(C534,Plan1!$A:$XFD,4,FALSE)</f>
        <v>Juiz de Fora</v>
      </c>
      <c r="C534" s="19" t="s">
        <v>544</v>
      </c>
      <c r="D534" s="32">
        <v>0</v>
      </c>
      <c r="E534" s="32">
        <v>0</v>
      </c>
      <c r="F534" s="32">
        <v>0</v>
      </c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13"/>
      <c r="BE534" s="15">
        <f t="shared" si="24"/>
        <v>0</v>
      </c>
      <c r="BF534" s="23">
        <v>1913</v>
      </c>
      <c r="BG534" s="20">
        <f t="shared" si="25"/>
        <v>0</v>
      </c>
      <c r="BH534" s="11" t="str">
        <f t="shared" si="26"/>
        <v>Silencioso</v>
      </c>
      <c r="BI534" s="30"/>
      <c r="BJ534" s="25"/>
    </row>
    <row r="535" spans="1:62" ht="15">
      <c r="A535" s="18">
        <v>314545</v>
      </c>
      <c r="B535" s="18" t="str">
        <f>VLOOKUP(C535,Plan1!$A:$XFD,4,FALSE)</f>
        <v>Montes Claros</v>
      </c>
      <c r="C535" s="19" t="s">
        <v>545</v>
      </c>
      <c r="D535" s="32">
        <v>0</v>
      </c>
      <c r="E535" s="32">
        <v>0</v>
      </c>
      <c r="F535" s="32">
        <v>0</v>
      </c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13"/>
      <c r="BE535" s="15">
        <f t="shared" si="24"/>
        <v>0</v>
      </c>
      <c r="BF535" s="23">
        <v>5808</v>
      </c>
      <c r="BG535" s="20">
        <f t="shared" si="25"/>
        <v>0</v>
      </c>
      <c r="BH535" s="11" t="str">
        <f t="shared" si="26"/>
        <v>Silencioso</v>
      </c>
      <c r="BI535" s="30"/>
      <c r="BJ535" s="25"/>
    </row>
    <row r="536" spans="1:62" ht="15">
      <c r="A536" s="18">
        <v>314550</v>
      </c>
      <c r="B536" s="18" t="str">
        <f>VLOOKUP(C536,Plan1!$A:$XFD,4,FALSE)</f>
        <v>Varginha</v>
      </c>
      <c r="C536" s="19" t="s">
        <v>546</v>
      </c>
      <c r="D536" s="32">
        <v>0</v>
      </c>
      <c r="E536" s="32">
        <v>0</v>
      </c>
      <c r="F536" s="32">
        <v>0</v>
      </c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  <c r="BI536" s="30"/>
      <c r="BJ536" s="25"/>
    </row>
    <row r="537" spans="1:62" ht="15">
      <c r="A537" s="18">
        <v>314560</v>
      </c>
      <c r="B537" s="18" t="str">
        <f>VLOOKUP(C537,Plan1!$A:$XFD,4,FALSE)</f>
        <v>Divinópolis</v>
      </c>
      <c r="C537" s="19" t="s">
        <v>547</v>
      </c>
      <c r="D537" s="32">
        <v>0</v>
      </c>
      <c r="E537" s="32">
        <v>0</v>
      </c>
      <c r="F537" s="32">
        <v>0</v>
      </c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13"/>
      <c r="BE537" s="15">
        <f t="shared" si="24"/>
        <v>0</v>
      </c>
      <c r="BF537" s="23">
        <v>41562</v>
      </c>
      <c r="BG537" s="20">
        <f t="shared" si="25"/>
        <v>0</v>
      </c>
      <c r="BH537" s="11" t="str">
        <f t="shared" si="26"/>
        <v>Silencioso</v>
      </c>
      <c r="BI537" s="30"/>
      <c r="BJ537" s="25"/>
    </row>
    <row r="538" spans="1:62" ht="15">
      <c r="A538" s="18">
        <v>314570</v>
      </c>
      <c r="B538" s="18" t="str">
        <f>VLOOKUP(C538,Plan1!$A:$XFD,4,FALSE)</f>
        <v>Juiz de Fora</v>
      </c>
      <c r="C538" s="19" t="s">
        <v>548</v>
      </c>
      <c r="D538" s="32">
        <v>0</v>
      </c>
      <c r="E538" s="32">
        <v>0</v>
      </c>
      <c r="F538" s="32">
        <v>0</v>
      </c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30"/>
      <c r="BJ538" s="25"/>
    </row>
    <row r="539" spans="1:62" ht="15">
      <c r="A539" s="18">
        <v>314580</v>
      </c>
      <c r="B539" s="18" t="str">
        <f>VLOOKUP(C539,Plan1!$A:$XFD,4,FALSE)</f>
        <v>Divinópolis</v>
      </c>
      <c r="C539" s="19" t="s">
        <v>549</v>
      </c>
      <c r="D539" s="32">
        <v>0</v>
      </c>
      <c r="E539" s="32">
        <v>0</v>
      </c>
      <c r="F539" s="32">
        <v>0</v>
      </c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13"/>
      <c r="BE539" s="15">
        <f t="shared" si="24"/>
        <v>0</v>
      </c>
      <c r="BF539" s="23">
        <v>3179</v>
      </c>
      <c r="BG539" s="20">
        <f t="shared" si="25"/>
        <v>0</v>
      </c>
      <c r="BH539" s="11" t="str">
        <f t="shared" si="26"/>
        <v>Silencioso</v>
      </c>
      <c r="BI539" s="30"/>
      <c r="BJ539" s="25"/>
    </row>
    <row r="540" spans="1:62" ht="15">
      <c r="A540" s="18">
        <v>314585</v>
      </c>
      <c r="B540" s="18" t="str">
        <f>VLOOKUP(C540,Plan1!$A:$XFD,4,FALSE)</f>
        <v>Ponte Nova</v>
      </c>
      <c r="C540" s="19" t="s">
        <v>550</v>
      </c>
      <c r="D540" s="32">
        <v>0</v>
      </c>
      <c r="E540" s="32">
        <v>0</v>
      </c>
      <c r="F540" s="32">
        <v>0</v>
      </c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  <c r="BI540" s="30"/>
      <c r="BJ540" s="25"/>
    </row>
    <row r="541" spans="1:62" ht="15">
      <c r="A541" s="18">
        <v>314587</v>
      </c>
      <c r="B541" s="18" t="str">
        <f>VLOOKUP(C541,Plan1!$A:$XFD,4,FALSE)</f>
        <v>Manhumirim</v>
      </c>
      <c r="C541" s="19" t="s">
        <v>551</v>
      </c>
      <c r="D541" s="32">
        <v>1</v>
      </c>
      <c r="E541" s="32">
        <v>0</v>
      </c>
      <c r="F541" s="32">
        <v>0</v>
      </c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13"/>
      <c r="BE541" s="15">
        <f t="shared" si="24"/>
        <v>1</v>
      </c>
      <c r="BF541" s="23">
        <v>7831</v>
      </c>
      <c r="BG541" s="20">
        <f t="shared" si="25"/>
        <v>12.769761205465457</v>
      </c>
      <c r="BH541" s="11" t="str">
        <f t="shared" si="26"/>
        <v>Baixa</v>
      </c>
      <c r="BI541" s="30"/>
      <c r="BJ541" s="25"/>
    </row>
    <row r="542" spans="1:62" ht="15">
      <c r="A542" s="18">
        <v>314590</v>
      </c>
      <c r="B542" s="18" t="str">
        <f>VLOOKUP(C542,Plan1!$A:$XFD,4,FALSE)</f>
        <v>Barbacena</v>
      </c>
      <c r="C542" s="19" t="s">
        <v>552</v>
      </c>
      <c r="D542" s="32">
        <v>0</v>
      </c>
      <c r="E542" s="32">
        <v>0</v>
      </c>
      <c r="F542" s="32">
        <v>0</v>
      </c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13"/>
      <c r="BE542" s="15">
        <f t="shared" si="24"/>
        <v>0</v>
      </c>
      <c r="BF542" s="23">
        <v>38249</v>
      </c>
      <c r="BG542" s="20">
        <f t="shared" si="25"/>
        <v>0</v>
      </c>
      <c r="BH542" s="11" t="str">
        <f t="shared" si="26"/>
        <v>Silencioso</v>
      </c>
      <c r="BI542" s="30"/>
      <c r="BJ542" s="25"/>
    </row>
    <row r="543" spans="1:62" ht="15">
      <c r="A543" s="18">
        <v>314600</v>
      </c>
      <c r="B543" s="18" t="str">
        <f>VLOOKUP(C543,Plan1!$A:$XFD,4,FALSE)</f>
        <v>Pouso Alegre</v>
      </c>
      <c r="C543" s="19" t="s">
        <v>553</v>
      </c>
      <c r="D543" s="32">
        <v>0</v>
      </c>
      <c r="E543" s="32">
        <v>0</v>
      </c>
      <c r="F543" s="32">
        <v>0</v>
      </c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  <c r="BI543" s="30"/>
      <c r="BJ543" s="25"/>
    </row>
    <row r="544" spans="1:62" ht="15">
      <c r="A544" s="18">
        <v>314610</v>
      </c>
      <c r="B544" s="18" t="str">
        <f>VLOOKUP(C544,Plan1!$A:$XFD,4,FALSE)</f>
        <v>Belo Horizonte</v>
      </c>
      <c r="C544" s="19" t="s">
        <v>554</v>
      </c>
      <c r="D544" s="32">
        <v>0</v>
      </c>
      <c r="E544" s="32">
        <v>0</v>
      </c>
      <c r="F544" s="32">
        <v>0</v>
      </c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13"/>
      <c r="BE544" s="15">
        <f t="shared" si="24"/>
        <v>0</v>
      </c>
      <c r="BF544" s="23">
        <v>74036</v>
      </c>
      <c r="BG544" s="20">
        <f t="shared" si="25"/>
        <v>0</v>
      </c>
      <c r="BH544" s="11" t="str">
        <f t="shared" si="26"/>
        <v>Silencioso</v>
      </c>
      <c r="BI544" s="30"/>
      <c r="BJ544" s="25"/>
    </row>
    <row r="545" spans="1:62" ht="15">
      <c r="A545" s="18">
        <v>314620</v>
      </c>
      <c r="B545" s="18" t="str">
        <f>VLOOKUP(C545,Plan1!$A:$XFD,4,FALSE)</f>
        <v>Teófilo Otoni</v>
      </c>
      <c r="C545" s="19" t="s">
        <v>555</v>
      </c>
      <c r="D545" s="32">
        <v>0</v>
      </c>
      <c r="E545" s="32">
        <v>0</v>
      </c>
      <c r="F545" s="32">
        <v>0</v>
      </c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13"/>
      <c r="BE545" s="15">
        <f t="shared" si="24"/>
        <v>0</v>
      </c>
      <c r="BF545" s="23">
        <v>6128</v>
      </c>
      <c r="BG545" s="20">
        <f t="shared" si="25"/>
        <v>0</v>
      </c>
      <c r="BH545" s="11" t="str">
        <f t="shared" si="26"/>
        <v>Silencioso</v>
      </c>
      <c r="BI545" s="30"/>
      <c r="BJ545" s="25"/>
    </row>
    <row r="546" spans="1:62" ht="15">
      <c r="A546" s="18">
        <v>314625</v>
      </c>
      <c r="B546" s="18" t="str">
        <f>VLOOKUP(C546,Plan1!$A:$XFD,4,FALSE)</f>
        <v>Montes Claros</v>
      </c>
      <c r="C546" s="19" t="s">
        <v>556</v>
      </c>
      <c r="D546" s="32">
        <v>0</v>
      </c>
      <c r="E546" s="32">
        <v>0</v>
      </c>
      <c r="F546" s="32">
        <v>0</v>
      </c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13"/>
      <c r="BE546" s="15">
        <f t="shared" si="24"/>
        <v>0</v>
      </c>
      <c r="BF546" s="23">
        <v>6250</v>
      </c>
      <c r="BG546" s="20">
        <f t="shared" si="25"/>
        <v>0</v>
      </c>
      <c r="BH546" s="11" t="str">
        <f t="shared" si="26"/>
        <v>Silencioso</v>
      </c>
      <c r="BI546" s="30"/>
      <c r="BJ546" s="25"/>
    </row>
    <row r="547" spans="1:62" ht="15">
      <c r="A547" s="18">
        <v>314630</v>
      </c>
      <c r="B547" s="18" t="str">
        <f>VLOOKUP(C547,Plan1!$A:$XFD,4,FALSE)</f>
        <v>Teófilo Otoni</v>
      </c>
      <c r="C547" s="19" t="s">
        <v>557</v>
      </c>
      <c r="D547" s="32">
        <v>0</v>
      </c>
      <c r="E547" s="32">
        <v>0</v>
      </c>
      <c r="F547" s="32">
        <v>0</v>
      </c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13"/>
      <c r="BE547" s="15">
        <f t="shared" si="24"/>
        <v>0</v>
      </c>
      <c r="BF547" s="23">
        <v>19971</v>
      </c>
      <c r="BG547" s="20">
        <f t="shared" si="25"/>
        <v>0</v>
      </c>
      <c r="BH547" s="11" t="str">
        <f t="shared" si="26"/>
        <v>Silencioso</v>
      </c>
      <c r="BI547" s="30"/>
      <c r="BJ547" s="25"/>
    </row>
    <row r="548" spans="1:62" ht="15">
      <c r="A548" s="18">
        <v>314655</v>
      </c>
      <c r="B548" s="18" t="str">
        <f>VLOOKUP(C548,Plan1!$A:$XFD,4,FALSE)</f>
        <v>Montes Claros</v>
      </c>
      <c r="C548" s="19" t="s">
        <v>558</v>
      </c>
      <c r="D548" s="32">
        <v>0</v>
      </c>
      <c r="E548" s="32">
        <v>0</v>
      </c>
      <c r="F548" s="32">
        <v>0</v>
      </c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13"/>
      <c r="BE548" s="15">
        <f t="shared" si="24"/>
        <v>0</v>
      </c>
      <c r="BF548" s="23">
        <v>6162</v>
      </c>
      <c r="BG548" s="20">
        <f t="shared" si="25"/>
        <v>0</v>
      </c>
      <c r="BH548" s="11" t="str">
        <f t="shared" si="26"/>
        <v>Silencioso</v>
      </c>
      <c r="BI548" s="30"/>
      <c r="BJ548" s="25"/>
    </row>
    <row r="549" spans="1:62" ht="15">
      <c r="A549" s="18">
        <v>314640</v>
      </c>
      <c r="B549" s="18" t="str">
        <f>VLOOKUP(C549,Plan1!$A:$XFD,4,FALSE)</f>
        <v>Sete Lagoas</v>
      </c>
      <c r="C549" s="19" t="s">
        <v>559</v>
      </c>
      <c r="D549" s="32">
        <v>0</v>
      </c>
      <c r="E549" s="32">
        <v>0</v>
      </c>
      <c r="F549" s="32">
        <v>0</v>
      </c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13"/>
      <c r="BE549" s="15">
        <f t="shared" si="24"/>
        <v>0</v>
      </c>
      <c r="BF549" s="23">
        <v>4677</v>
      </c>
      <c r="BG549" s="20">
        <f t="shared" si="25"/>
        <v>0</v>
      </c>
      <c r="BH549" s="11" t="str">
        <f t="shared" si="26"/>
        <v>Silencioso</v>
      </c>
      <c r="BI549" s="30"/>
      <c r="BJ549" s="25"/>
    </row>
    <row r="550" spans="1:62" ht="15">
      <c r="A550" s="18">
        <v>314650</v>
      </c>
      <c r="B550" s="18" t="str">
        <f>VLOOKUP(C550,Plan1!$A:$XFD,4,FALSE)</f>
        <v>Divinópolis</v>
      </c>
      <c r="C550" s="19" t="s">
        <v>560</v>
      </c>
      <c r="D550" s="32">
        <v>0</v>
      </c>
      <c r="E550" s="32">
        <v>0</v>
      </c>
      <c r="F550" s="32">
        <v>0</v>
      </c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13"/>
      <c r="BE550" s="15">
        <f t="shared" si="24"/>
        <v>0</v>
      </c>
      <c r="BF550" s="23">
        <v>8351</v>
      </c>
      <c r="BG550" s="20">
        <f t="shared" si="25"/>
        <v>0</v>
      </c>
      <c r="BH550" s="11" t="str">
        <f t="shared" si="26"/>
        <v>Silencioso</v>
      </c>
      <c r="BI550" s="30"/>
      <c r="BJ550" s="25"/>
    </row>
    <row r="551" spans="1:62" ht="15">
      <c r="A551" s="18">
        <v>314660</v>
      </c>
      <c r="B551" s="18" t="str">
        <f>VLOOKUP(C551,Plan1!$A:$XFD,4,FALSE)</f>
        <v>Barbacena</v>
      </c>
      <c r="C551" s="19" t="s">
        <v>561</v>
      </c>
      <c r="D551" s="32">
        <v>0</v>
      </c>
      <c r="E551" s="32">
        <v>0</v>
      </c>
      <c r="F551" s="32">
        <v>0</v>
      </c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  <c r="BI551" s="30"/>
      <c r="BJ551" s="25"/>
    </row>
    <row r="552" spans="1:62" ht="15">
      <c r="A552" s="18">
        <v>314670</v>
      </c>
      <c r="B552" s="18" t="str">
        <f>VLOOKUP(C552,Plan1!$A:$XFD,4,FALSE)</f>
        <v>Leopoldina</v>
      </c>
      <c r="C552" s="19" t="s">
        <v>562</v>
      </c>
      <c r="D552" s="32">
        <v>0</v>
      </c>
      <c r="E552" s="32">
        <v>0</v>
      </c>
      <c r="F552" s="32"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13"/>
      <c r="BE552" s="15">
        <f t="shared" si="24"/>
        <v>0</v>
      </c>
      <c r="BF552" s="23">
        <v>6746</v>
      </c>
      <c r="BG552" s="20">
        <f t="shared" si="25"/>
        <v>0</v>
      </c>
      <c r="BH552" s="11" t="str">
        <f t="shared" si="26"/>
        <v>Silencioso</v>
      </c>
      <c r="BI552" s="30"/>
      <c r="BJ552" s="25"/>
    </row>
    <row r="553" spans="1:62" ht="15">
      <c r="A553" s="18">
        <v>314675</v>
      </c>
      <c r="B553" s="18" t="str">
        <f>VLOOKUP(C553,Plan1!$A:$XFD,4,FALSE)</f>
        <v>Pedra Azul</v>
      </c>
      <c r="C553" s="19" t="s">
        <v>563</v>
      </c>
      <c r="D553" s="32">
        <v>0</v>
      </c>
      <c r="E553" s="32">
        <v>0</v>
      </c>
      <c r="F553" s="32">
        <v>0</v>
      </c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  <c r="BI553" s="30"/>
      <c r="BJ553" s="25"/>
    </row>
    <row r="554" spans="1:62" ht="15">
      <c r="A554" s="18">
        <v>314690</v>
      </c>
      <c r="B554" s="18" t="str">
        <f>VLOOKUP(C554,Plan1!$A:$XFD,4,FALSE)</f>
        <v>Sete Lagoas</v>
      </c>
      <c r="C554" s="19" t="s">
        <v>564</v>
      </c>
      <c r="D554" s="32">
        <v>0</v>
      </c>
      <c r="E554" s="32">
        <v>0</v>
      </c>
      <c r="F554" s="32">
        <v>0</v>
      </c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13"/>
      <c r="BE554" s="15">
        <f t="shared" si="24"/>
        <v>0</v>
      </c>
      <c r="BF554" s="23">
        <v>15274</v>
      </c>
      <c r="BG554" s="20">
        <f t="shared" si="25"/>
        <v>0</v>
      </c>
      <c r="BH554" s="11" t="str">
        <f t="shared" si="26"/>
        <v>Silencioso</v>
      </c>
      <c r="BI554" s="30"/>
      <c r="BJ554" s="25"/>
    </row>
    <row r="555" spans="1:62" ht="15">
      <c r="A555" s="18">
        <v>314710</v>
      </c>
      <c r="B555" s="18" t="str">
        <f>VLOOKUP(C555,Plan1!$A:$XFD,4,FALSE)</f>
        <v>Divinópolis</v>
      </c>
      <c r="C555" s="19" t="s">
        <v>565</v>
      </c>
      <c r="D555" s="32">
        <v>3</v>
      </c>
      <c r="E555" s="32">
        <v>0</v>
      </c>
      <c r="F555" s="32">
        <v>0</v>
      </c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13"/>
      <c r="BE555" s="15">
        <f t="shared" si="24"/>
        <v>3</v>
      </c>
      <c r="BF555" s="23">
        <v>91158</v>
      </c>
      <c r="BG555" s="20">
        <f t="shared" si="25"/>
        <v>3.290989271374975</v>
      </c>
      <c r="BH555" s="11" t="str">
        <f t="shared" si="26"/>
        <v>Baixa</v>
      </c>
      <c r="BI555" s="30"/>
      <c r="BJ555" s="25"/>
    </row>
    <row r="556" spans="1:62" ht="15">
      <c r="A556" s="18">
        <v>314700</v>
      </c>
      <c r="B556" s="18" t="str">
        <f>VLOOKUP(C556,Plan1!$A:$XFD,4,FALSE)</f>
        <v>Unaí</v>
      </c>
      <c r="C556" s="19" t="s">
        <v>566</v>
      </c>
      <c r="D556" s="32">
        <v>0</v>
      </c>
      <c r="E556" s="32">
        <v>0</v>
      </c>
      <c r="F556" s="32"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13"/>
      <c r="BE556" s="15">
        <f t="shared" si="24"/>
        <v>0</v>
      </c>
      <c r="BF556" s="23">
        <v>91027</v>
      </c>
      <c r="BG556" s="20">
        <f t="shared" si="25"/>
        <v>0</v>
      </c>
      <c r="BH556" s="11" t="str">
        <f t="shared" si="26"/>
        <v>Silencioso</v>
      </c>
      <c r="BI556" s="30"/>
      <c r="BJ556" s="25"/>
    </row>
    <row r="557" spans="1:62" ht="15">
      <c r="A557" s="18">
        <v>314720</v>
      </c>
      <c r="B557" s="18" t="str">
        <f>VLOOKUP(C557,Plan1!$A:$XFD,4,FALSE)</f>
        <v>Alfenas</v>
      </c>
      <c r="C557" s="19" t="s">
        <v>567</v>
      </c>
      <c r="D557" s="32">
        <v>0</v>
      </c>
      <c r="E557" s="32">
        <v>1</v>
      </c>
      <c r="F557" s="32">
        <v>0</v>
      </c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13"/>
      <c r="BE557" s="15">
        <f t="shared" si="24"/>
        <v>1</v>
      </c>
      <c r="BF557" s="23">
        <v>21384</v>
      </c>
      <c r="BG557" s="20">
        <f t="shared" si="25"/>
        <v>4.676393565282454</v>
      </c>
      <c r="BH557" s="11" t="str">
        <f t="shared" si="26"/>
        <v>Baixa</v>
      </c>
      <c r="BI557" s="30"/>
      <c r="BJ557" s="25"/>
    </row>
    <row r="558" spans="1:62" ht="15">
      <c r="A558" s="18">
        <v>314730</v>
      </c>
      <c r="B558" s="18" t="str">
        <f>VLOOKUP(C558,Plan1!$A:$XFD,4,FALSE)</f>
        <v>Pouso Alegre</v>
      </c>
      <c r="C558" s="19" t="s">
        <v>568</v>
      </c>
      <c r="D558" s="32">
        <v>0</v>
      </c>
      <c r="E558" s="32">
        <v>0</v>
      </c>
      <c r="F558" s="32">
        <v>0</v>
      </c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13"/>
      <c r="BE558" s="15">
        <f t="shared" si="24"/>
        <v>0</v>
      </c>
      <c r="BF558" s="23">
        <v>20710</v>
      </c>
      <c r="BG558" s="20">
        <f t="shared" si="25"/>
        <v>0</v>
      </c>
      <c r="BH558" s="11" t="str">
        <f t="shared" si="26"/>
        <v>Silencioso</v>
      </c>
      <c r="BI558" s="30"/>
      <c r="BJ558" s="25"/>
    </row>
    <row r="559" spans="1:62" ht="15">
      <c r="A559" s="18">
        <v>314740</v>
      </c>
      <c r="B559" s="18" t="str">
        <f>VLOOKUP(C559,Plan1!$A:$XFD,4,FALSE)</f>
        <v>Sete Lagoas</v>
      </c>
      <c r="C559" s="19" t="s">
        <v>569</v>
      </c>
      <c r="D559" s="32">
        <v>1</v>
      </c>
      <c r="E559" s="32">
        <v>9</v>
      </c>
      <c r="F559" s="32">
        <v>0</v>
      </c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13"/>
      <c r="BE559" s="15">
        <f t="shared" si="24"/>
        <v>10</v>
      </c>
      <c r="BF559" s="23">
        <v>24110</v>
      </c>
      <c r="BG559" s="20">
        <f t="shared" si="25"/>
        <v>41.4765657403567</v>
      </c>
      <c r="BH559" s="11" t="str">
        <f t="shared" si="26"/>
        <v>Baixa</v>
      </c>
      <c r="BI559" s="30"/>
      <c r="BJ559" s="25"/>
    </row>
    <row r="560" spans="1:62" ht="15">
      <c r="A560" s="18">
        <v>314760</v>
      </c>
      <c r="B560" s="18" t="str">
        <f>VLOOKUP(C560,Plan1!$A:$XFD,4,FALSE)</f>
        <v>Varginha</v>
      </c>
      <c r="C560" s="19" t="s">
        <v>570</v>
      </c>
      <c r="D560" s="32">
        <v>0</v>
      </c>
      <c r="E560" s="32">
        <v>0</v>
      </c>
      <c r="F560" s="32"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13"/>
      <c r="BE560" s="15">
        <f t="shared" si="24"/>
        <v>0</v>
      </c>
      <c r="BF560" s="23">
        <v>16353</v>
      </c>
      <c r="BG560" s="20">
        <f t="shared" si="25"/>
        <v>0</v>
      </c>
      <c r="BH560" s="11" t="str">
        <f t="shared" si="26"/>
        <v>Silencioso</v>
      </c>
      <c r="BI560" s="30"/>
      <c r="BJ560" s="25"/>
    </row>
    <row r="561" spans="1:62" ht="15">
      <c r="A561" s="18">
        <v>314770</v>
      </c>
      <c r="B561" s="18" t="str">
        <f>VLOOKUP(C561,Plan1!$A:$XFD,4,FALSE)</f>
        <v>Divinópolis</v>
      </c>
      <c r="C561" s="19" t="s">
        <v>571</v>
      </c>
      <c r="D561" s="32">
        <v>0</v>
      </c>
      <c r="E561" s="32">
        <v>0</v>
      </c>
      <c r="F561" s="32">
        <v>0</v>
      </c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  <c r="BI561" s="30"/>
      <c r="BJ561" s="25"/>
    </row>
    <row r="562" spans="1:62" ht="15">
      <c r="A562" s="18">
        <v>314780</v>
      </c>
      <c r="B562" s="18" t="str">
        <f>VLOOKUP(C562,Plan1!$A:$XFD,4,FALSE)</f>
        <v>Juiz de Fora</v>
      </c>
      <c r="C562" s="19" t="s">
        <v>866</v>
      </c>
      <c r="D562" s="32">
        <v>0</v>
      </c>
      <c r="E562" s="32">
        <v>0</v>
      </c>
      <c r="F562" s="32">
        <v>0</v>
      </c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  <c r="BI562" s="30"/>
      <c r="BJ562" s="25"/>
    </row>
    <row r="563" spans="1:62" ht="15">
      <c r="A563" s="18">
        <v>314750</v>
      </c>
      <c r="B563" s="18" t="str">
        <f>VLOOKUP(C563,Plan1!$A:$XFD,4,FALSE)</f>
        <v>Itabira</v>
      </c>
      <c r="C563" s="19" t="s">
        <v>572</v>
      </c>
      <c r="D563" s="32">
        <v>0</v>
      </c>
      <c r="E563" s="32">
        <v>0</v>
      </c>
      <c r="F563" s="32">
        <v>0</v>
      </c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  <c r="BI563" s="30"/>
      <c r="BJ563" s="25"/>
    </row>
    <row r="564" spans="1:62" ht="15">
      <c r="A564" s="18">
        <v>314790</v>
      </c>
      <c r="B564" s="18" t="str">
        <f>VLOOKUP(C564,Plan1!$A:$XFD,4,FALSE)</f>
        <v>Passos</v>
      </c>
      <c r="C564" s="19" t="s">
        <v>573</v>
      </c>
      <c r="D564" s="32">
        <v>4</v>
      </c>
      <c r="E564" s="32">
        <v>2</v>
      </c>
      <c r="F564" s="32">
        <v>1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13"/>
      <c r="BE564" s="15">
        <f t="shared" si="24"/>
        <v>7</v>
      </c>
      <c r="BF564" s="23">
        <v>113122</v>
      </c>
      <c r="BG564" s="20">
        <f t="shared" si="25"/>
        <v>6.188009405774297</v>
      </c>
      <c r="BH564" s="11" t="str">
        <f t="shared" si="26"/>
        <v>Baixa</v>
      </c>
      <c r="BI564" s="30"/>
      <c r="BJ564" s="25"/>
    </row>
    <row r="565" spans="1:62" ht="15">
      <c r="A565" s="18">
        <v>314795</v>
      </c>
      <c r="B565" s="18" t="str">
        <f>VLOOKUP(C565,Plan1!$A:$XFD,4,FALSE)</f>
        <v>Januária</v>
      </c>
      <c r="C565" s="19" t="s">
        <v>574</v>
      </c>
      <c r="D565" s="32">
        <v>0</v>
      </c>
      <c r="E565" s="32">
        <v>0</v>
      </c>
      <c r="F565" s="32">
        <v>0</v>
      </c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  <c r="BI565" s="30"/>
      <c r="BJ565" s="25"/>
    </row>
    <row r="566" spans="1:62" ht="15">
      <c r="A566" s="18">
        <v>314800</v>
      </c>
      <c r="B566" s="18" t="str">
        <f>VLOOKUP(C566,Plan1!$A:$XFD,4,FALSE)</f>
        <v>Patos de Minas</v>
      </c>
      <c r="C566" s="19" t="s">
        <v>575</v>
      </c>
      <c r="D566" s="32">
        <v>4</v>
      </c>
      <c r="E566" s="32">
        <v>0</v>
      </c>
      <c r="F566" s="32">
        <v>3</v>
      </c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13"/>
      <c r="BE566" s="15">
        <f t="shared" si="24"/>
        <v>7</v>
      </c>
      <c r="BF566" s="23">
        <v>148762</v>
      </c>
      <c r="BG566" s="20">
        <f t="shared" si="25"/>
        <v>4.705502749358035</v>
      </c>
      <c r="BH566" s="11" t="str">
        <f t="shared" si="26"/>
        <v>Baixa</v>
      </c>
      <c r="BI566" s="30"/>
      <c r="BJ566" s="25"/>
    </row>
    <row r="567" spans="1:62" ht="15">
      <c r="A567" s="18">
        <v>314810</v>
      </c>
      <c r="B567" s="18" t="str">
        <f>VLOOKUP(C567,Plan1!$A:$XFD,4,FALSE)</f>
        <v>Uberlândia</v>
      </c>
      <c r="C567" s="19" t="s">
        <v>576</v>
      </c>
      <c r="D567" s="32">
        <v>0</v>
      </c>
      <c r="E567" s="32">
        <v>0</v>
      </c>
      <c r="F567" s="32">
        <v>0</v>
      </c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13"/>
      <c r="BE567" s="15">
        <f t="shared" si="24"/>
        <v>0</v>
      </c>
      <c r="BF567" s="23">
        <v>88648</v>
      </c>
      <c r="BG567" s="20">
        <f t="shared" si="25"/>
        <v>0</v>
      </c>
      <c r="BH567" s="11" t="str">
        <f t="shared" si="26"/>
        <v>Silencioso</v>
      </c>
      <c r="BI567" s="30"/>
      <c r="BJ567" s="25"/>
    </row>
    <row r="568" spans="1:62" ht="15">
      <c r="A568" s="18">
        <v>314820</v>
      </c>
      <c r="B568" s="18" t="str">
        <f>VLOOKUP(C568,Plan1!$A:$XFD,4,FALSE)</f>
        <v>Ubá</v>
      </c>
      <c r="C568" s="19" t="s">
        <v>577</v>
      </c>
      <c r="D568" s="32">
        <v>0</v>
      </c>
      <c r="E568" s="32">
        <v>0</v>
      </c>
      <c r="F568" s="32">
        <v>0</v>
      </c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13"/>
      <c r="BE568" s="15">
        <f t="shared" si="24"/>
        <v>0</v>
      </c>
      <c r="BF568" s="23">
        <v>5617</v>
      </c>
      <c r="BG568" s="20">
        <f t="shared" si="25"/>
        <v>0</v>
      </c>
      <c r="BH568" s="11" t="str">
        <f t="shared" si="26"/>
        <v>Silencioso</v>
      </c>
      <c r="BI568" s="30"/>
      <c r="BJ568" s="25"/>
    </row>
    <row r="569" spans="1:62" ht="15">
      <c r="A569" s="18">
        <v>314830</v>
      </c>
      <c r="B569" s="18" t="str">
        <f>VLOOKUP(C569,Plan1!$A:$XFD,4,FALSE)</f>
        <v>Ponte Nova</v>
      </c>
      <c r="C569" s="19" t="s">
        <v>578</v>
      </c>
      <c r="D569" s="32">
        <v>0</v>
      </c>
      <c r="E569" s="32">
        <v>0</v>
      </c>
      <c r="F569" s="32">
        <v>0</v>
      </c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  <c r="BI569" s="30"/>
      <c r="BJ569" s="25"/>
    </row>
    <row r="570" spans="1:62" ht="15">
      <c r="A570" s="18">
        <v>314840</v>
      </c>
      <c r="B570" s="18" t="str">
        <f>VLOOKUP(C570,Plan1!$A:$XFD,4,FALSE)</f>
        <v>Governador Valadares</v>
      </c>
      <c r="C570" s="19" t="s">
        <v>579</v>
      </c>
      <c r="D570" s="32">
        <v>0</v>
      </c>
      <c r="E570" s="32">
        <v>0</v>
      </c>
      <c r="F570" s="32">
        <v>0</v>
      </c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  <c r="BI570" s="30"/>
      <c r="BJ570" s="25"/>
    </row>
    <row r="571" spans="1:62" ht="15">
      <c r="A571" s="18">
        <v>314850</v>
      </c>
      <c r="B571" s="18" t="str">
        <f>VLOOKUP(C571,Plan1!$A:$XFD,4,FALSE)</f>
        <v>Teófilo Otoni</v>
      </c>
      <c r="C571" s="19" t="s">
        <v>580</v>
      </c>
      <c r="D571" s="32">
        <v>0</v>
      </c>
      <c r="E571" s="32">
        <v>0</v>
      </c>
      <c r="F571" s="32">
        <v>0</v>
      </c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13"/>
      <c r="BE571" s="15">
        <f t="shared" si="24"/>
        <v>0</v>
      </c>
      <c r="BF571" s="23">
        <v>8739</v>
      </c>
      <c r="BG571" s="20">
        <f t="shared" si="25"/>
        <v>0</v>
      </c>
      <c r="BH571" s="11" t="str">
        <f t="shared" si="26"/>
        <v>Silencioso</v>
      </c>
      <c r="BI571" s="30"/>
      <c r="BJ571" s="25"/>
    </row>
    <row r="572" spans="1:62" ht="15">
      <c r="A572" s="18">
        <v>314860</v>
      </c>
      <c r="B572" s="18" t="str">
        <f>VLOOKUP(C572,Plan1!$A:$XFD,4,FALSE)</f>
        <v>Governador Valadares</v>
      </c>
      <c r="C572" s="19" t="s">
        <v>581</v>
      </c>
      <c r="D572" s="32">
        <v>0</v>
      </c>
      <c r="E572" s="32">
        <v>0</v>
      </c>
      <c r="F572" s="32"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  <c r="BI572" s="30"/>
      <c r="BJ572" s="25"/>
    </row>
    <row r="573" spans="1:62" ht="15">
      <c r="A573" s="18">
        <v>314870</v>
      </c>
      <c r="B573" s="18" t="str">
        <f>VLOOKUP(C573,Plan1!$A:$XFD,4,FALSE)</f>
        <v>Pedra Azul</v>
      </c>
      <c r="C573" s="19" t="s">
        <v>582</v>
      </c>
      <c r="D573" s="32">
        <v>0</v>
      </c>
      <c r="E573" s="32">
        <v>0</v>
      </c>
      <c r="F573" s="32">
        <v>0</v>
      </c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13"/>
      <c r="BE573" s="15">
        <f t="shared" si="24"/>
        <v>0</v>
      </c>
      <c r="BF573" s="23">
        <v>24683</v>
      </c>
      <c r="BG573" s="20">
        <f t="shared" si="25"/>
        <v>0</v>
      </c>
      <c r="BH573" s="11" t="str">
        <f t="shared" si="26"/>
        <v>Silencioso</v>
      </c>
      <c r="BI573" s="30"/>
      <c r="BJ573" s="25"/>
    </row>
    <row r="574" spans="1:62" ht="15">
      <c r="A574" s="18">
        <v>314875</v>
      </c>
      <c r="B574" s="18" t="str">
        <f>VLOOKUP(C574,Plan1!$A:$XFD,4,FALSE)</f>
        <v>Manhumirim</v>
      </c>
      <c r="C574" s="19" t="s">
        <v>583</v>
      </c>
      <c r="D574" s="32">
        <v>0</v>
      </c>
      <c r="E574" s="32">
        <v>0</v>
      </c>
      <c r="F574" s="32">
        <v>0</v>
      </c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13"/>
      <c r="BE574" s="15">
        <f t="shared" si="24"/>
        <v>0</v>
      </c>
      <c r="BF574" s="23">
        <v>7051</v>
      </c>
      <c r="BG574" s="20">
        <f t="shared" si="25"/>
        <v>0</v>
      </c>
      <c r="BH574" s="11" t="str">
        <f t="shared" si="26"/>
        <v>Silencioso</v>
      </c>
      <c r="BI574" s="30"/>
      <c r="BJ574" s="25"/>
    </row>
    <row r="575" spans="1:62" ht="15">
      <c r="A575" s="18">
        <v>314880</v>
      </c>
      <c r="B575" s="18" t="str">
        <f>VLOOKUP(C575,Plan1!$A:$XFD,4,FALSE)</f>
        <v>Ponte Nova</v>
      </c>
      <c r="C575" s="19" t="s">
        <v>584</v>
      </c>
      <c r="D575" s="32">
        <v>0</v>
      </c>
      <c r="E575" s="32">
        <v>0</v>
      </c>
      <c r="F575" s="32">
        <v>0</v>
      </c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  <c r="BI575" s="30"/>
      <c r="BJ575" s="25"/>
    </row>
    <row r="576" spans="1:62" ht="15">
      <c r="A576" s="18">
        <v>314890</v>
      </c>
      <c r="B576" s="18" t="str">
        <f>VLOOKUP(C576,Plan1!$A:$XFD,4,FALSE)</f>
        <v>Divinópolis</v>
      </c>
      <c r="C576" s="19" t="s">
        <v>585</v>
      </c>
      <c r="D576" s="32">
        <v>1</v>
      </c>
      <c r="E576" s="32">
        <v>0</v>
      </c>
      <c r="F576" s="32">
        <v>0</v>
      </c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13"/>
      <c r="BE576" s="15">
        <f t="shared" si="24"/>
        <v>1</v>
      </c>
      <c r="BF576" s="23">
        <v>4021</v>
      </c>
      <c r="BG576" s="20">
        <f t="shared" si="25"/>
        <v>24.869435463814973</v>
      </c>
      <c r="BH576" s="11" t="str">
        <f t="shared" si="26"/>
        <v>Baixa</v>
      </c>
      <c r="BI576" s="30"/>
      <c r="BJ576" s="25"/>
    </row>
    <row r="577" spans="1:62" ht="15">
      <c r="A577" s="18">
        <v>314900</v>
      </c>
      <c r="B577" s="18" t="str">
        <f>VLOOKUP(C577,Plan1!$A:$XFD,4,FALSE)</f>
        <v>Manhumirim</v>
      </c>
      <c r="C577" s="19" t="s">
        <v>586</v>
      </c>
      <c r="D577" s="32">
        <v>0</v>
      </c>
      <c r="E577" s="32">
        <v>0</v>
      </c>
      <c r="F577" s="32">
        <v>0</v>
      </c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  <c r="BI577" s="30"/>
      <c r="BJ577" s="25"/>
    </row>
    <row r="578" spans="1:62" ht="15">
      <c r="A578" s="18">
        <v>314910</v>
      </c>
      <c r="B578" s="18" t="str">
        <f>VLOOKUP(C578,Plan1!$A:$XFD,4,FALSE)</f>
        <v>Pouso Alegre</v>
      </c>
      <c r="C578" s="19" t="s">
        <v>587</v>
      </c>
      <c r="D578" s="32">
        <v>0</v>
      </c>
      <c r="E578" s="32">
        <v>0</v>
      </c>
      <c r="F578" s="32">
        <v>0</v>
      </c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13"/>
      <c r="BE578" s="15">
        <f t="shared" si="24"/>
        <v>0</v>
      </c>
      <c r="BF578" s="23">
        <v>11623</v>
      </c>
      <c r="BG578" s="20">
        <f t="shared" si="25"/>
        <v>0</v>
      </c>
      <c r="BH578" s="11" t="str">
        <f t="shared" si="26"/>
        <v>Silencioso</v>
      </c>
      <c r="BI578" s="30"/>
      <c r="BJ578" s="25"/>
    </row>
    <row r="579" spans="1:62" ht="15">
      <c r="A579" s="18">
        <v>314915</v>
      </c>
      <c r="B579" s="18" t="str">
        <f>VLOOKUP(C579,Plan1!$A:$XFD,4,FALSE)</f>
        <v>Januária</v>
      </c>
      <c r="C579" s="19" t="s">
        <v>588</v>
      </c>
      <c r="D579" s="32">
        <v>0</v>
      </c>
      <c r="E579" s="32">
        <v>0</v>
      </c>
      <c r="F579" s="32">
        <v>0</v>
      </c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13"/>
      <c r="BE579" s="15">
        <f t="shared" si="24"/>
        <v>0</v>
      </c>
      <c r="BF579" s="23">
        <v>11193</v>
      </c>
      <c r="BG579" s="20">
        <f t="shared" si="25"/>
        <v>0</v>
      </c>
      <c r="BH579" s="11" t="str">
        <f t="shared" si="26"/>
        <v>Silencioso</v>
      </c>
      <c r="BI579" s="30"/>
      <c r="BJ579" s="25"/>
    </row>
    <row r="580" spans="1:62" ht="15">
      <c r="A580" s="18">
        <v>314920</v>
      </c>
      <c r="B580" s="18" t="str">
        <f>VLOOKUP(C580,Plan1!$A:$XFD,4,FALSE)</f>
        <v>Uberaba</v>
      </c>
      <c r="C580" s="19" t="s">
        <v>589</v>
      </c>
      <c r="D580" s="32">
        <v>0</v>
      </c>
      <c r="E580" s="32">
        <v>0</v>
      </c>
      <c r="F580" s="32">
        <v>0</v>
      </c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  <c r="BI580" s="30"/>
      <c r="BJ580" s="25"/>
    </row>
    <row r="581" spans="1:62" ht="15">
      <c r="A581" s="18">
        <v>314930</v>
      </c>
      <c r="B581" s="18" t="str">
        <f>VLOOKUP(C581,Plan1!$A:$XFD,4,FALSE)</f>
        <v>Belo Horizonte</v>
      </c>
      <c r="C581" s="19" t="s">
        <v>590</v>
      </c>
      <c r="D581" s="32">
        <v>0</v>
      </c>
      <c r="E581" s="32">
        <v>0</v>
      </c>
      <c r="F581" s="32">
        <v>0</v>
      </c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13"/>
      <c r="BE581" s="15">
        <f aca="true" t="shared" si="27" ref="BE581:BE644">SUM(D581:BD581)</f>
        <v>0</v>
      </c>
      <c r="BF581" s="23">
        <v>62951</v>
      </c>
      <c r="BG581" s="20">
        <f aca="true" t="shared" si="28" ref="BG581:BG644">BE581/BF581*100000</f>
        <v>0</v>
      </c>
      <c r="BH581" s="11" t="str">
        <f aca="true" t="shared" si="29" ref="BH581:BH644">IF(BG581=0,"Silencioso",IF(BG581&lt;100,"Baixa",IF(BG581&gt;300,"Alta","Média")))</f>
        <v>Silencioso</v>
      </c>
      <c r="BI581" s="30"/>
      <c r="BJ581" s="25"/>
    </row>
    <row r="582" spans="1:62" ht="15">
      <c r="A582" s="18">
        <v>314940</v>
      </c>
      <c r="B582" s="18" t="str">
        <f>VLOOKUP(C582,Plan1!$A:$XFD,4,FALSE)</f>
        <v>Juiz de Fora</v>
      </c>
      <c r="C582" s="19" t="s">
        <v>591</v>
      </c>
      <c r="D582" s="32">
        <v>0</v>
      </c>
      <c r="E582" s="32">
        <v>0</v>
      </c>
      <c r="F582" s="32">
        <v>0</v>
      </c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  <c r="BI582" s="30"/>
      <c r="BJ582" s="25"/>
    </row>
    <row r="583" spans="1:62" ht="15">
      <c r="A583" s="18">
        <v>314950</v>
      </c>
      <c r="B583" s="18" t="str">
        <f>VLOOKUP(C583,Plan1!$A:$XFD,4,FALSE)</f>
        <v>Juiz de Fora</v>
      </c>
      <c r="C583" s="19" t="s">
        <v>592</v>
      </c>
      <c r="D583" s="32">
        <v>0</v>
      </c>
      <c r="E583" s="32">
        <v>0</v>
      </c>
      <c r="F583" s="32">
        <v>0</v>
      </c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  <c r="BI583" s="30"/>
      <c r="BJ583" s="25"/>
    </row>
    <row r="584" spans="1:62" ht="15">
      <c r="A584" s="18">
        <v>314960</v>
      </c>
      <c r="B584" s="18" t="str">
        <f>VLOOKUP(C584,Plan1!$A:$XFD,4,FALSE)</f>
        <v>Sete Lagoas</v>
      </c>
      <c r="C584" s="19" t="s">
        <v>593</v>
      </c>
      <c r="D584" s="32">
        <v>0</v>
      </c>
      <c r="E584" s="32">
        <v>0</v>
      </c>
      <c r="F584" s="32">
        <v>0</v>
      </c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13"/>
      <c r="BE584" s="15">
        <f t="shared" si="27"/>
        <v>0</v>
      </c>
      <c r="BF584" s="23">
        <v>4342</v>
      </c>
      <c r="BG584" s="20">
        <f t="shared" si="28"/>
        <v>0</v>
      </c>
      <c r="BH584" s="11" t="str">
        <f t="shared" si="29"/>
        <v>Silencioso</v>
      </c>
      <c r="BI584" s="30"/>
      <c r="BJ584" s="25"/>
    </row>
    <row r="585" spans="1:62" ht="15">
      <c r="A585" s="18">
        <v>314970</v>
      </c>
      <c r="B585" s="18" t="str">
        <f>VLOOKUP(C585,Plan1!$A:$XFD,4,FALSE)</f>
        <v>Divinópolis</v>
      </c>
      <c r="C585" s="19" t="s">
        <v>594</v>
      </c>
      <c r="D585" s="32">
        <v>0</v>
      </c>
      <c r="E585" s="32">
        <v>0</v>
      </c>
      <c r="F585" s="32">
        <v>0</v>
      </c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13"/>
      <c r="BE585" s="15">
        <f t="shared" si="27"/>
        <v>0</v>
      </c>
      <c r="BF585" s="23">
        <v>10416</v>
      </c>
      <c r="BG585" s="20">
        <f t="shared" si="28"/>
        <v>0</v>
      </c>
      <c r="BH585" s="11" t="str">
        <f t="shared" si="29"/>
        <v>Silencioso</v>
      </c>
      <c r="BI585" s="30"/>
      <c r="BJ585" s="25"/>
    </row>
    <row r="586" spans="1:62" ht="15">
      <c r="A586" s="18">
        <v>314980</v>
      </c>
      <c r="B586" s="18" t="str">
        <f>VLOOKUP(C586,Plan1!$A:$XFD,4,FALSE)</f>
        <v>Uberaba</v>
      </c>
      <c r="C586" s="19" t="s">
        <v>595</v>
      </c>
      <c r="D586" s="32">
        <v>0</v>
      </c>
      <c r="E586" s="32">
        <v>0</v>
      </c>
      <c r="F586" s="32">
        <v>0</v>
      </c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13"/>
      <c r="BE586" s="15">
        <f t="shared" si="27"/>
        <v>0</v>
      </c>
      <c r="BF586" s="23">
        <v>15639</v>
      </c>
      <c r="BG586" s="20">
        <f t="shared" si="28"/>
        <v>0</v>
      </c>
      <c r="BH586" s="11" t="str">
        <f t="shared" si="29"/>
        <v>Silencioso</v>
      </c>
      <c r="BI586" s="30"/>
      <c r="BJ586" s="25"/>
    </row>
    <row r="587" spans="1:62" ht="15">
      <c r="A587" s="18">
        <v>314990</v>
      </c>
      <c r="B587" s="18" t="str">
        <f>VLOOKUP(C587,Plan1!$A:$XFD,4,FALSE)</f>
        <v>Varginha</v>
      </c>
      <c r="C587" s="19" t="s">
        <v>596</v>
      </c>
      <c r="D587" s="32">
        <v>0</v>
      </c>
      <c r="E587" s="32">
        <v>0</v>
      </c>
      <c r="F587" s="32">
        <v>0</v>
      </c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13"/>
      <c r="BE587" s="15">
        <f t="shared" si="27"/>
        <v>0</v>
      </c>
      <c r="BF587" s="23">
        <v>21239</v>
      </c>
      <c r="BG587" s="20">
        <f t="shared" si="28"/>
        <v>0</v>
      </c>
      <c r="BH587" s="11" t="str">
        <f t="shared" si="29"/>
        <v>Silencioso</v>
      </c>
      <c r="BI587" s="30"/>
      <c r="BJ587" s="25"/>
    </row>
    <row r="588" spans="1:62" ht="15">
      <c r="A588" s="18">
        <v>314995</v>
      </c>
      <c r="B588" s="18" t="str">
        <f>VLOOKUP(C588,Plan1!$A:$XFD,4,FALSE)</f>
        <v>Coronel Fabriciano</v>
      </c>
      <c r="C588" s="19" t="s">
        <v>597</v>
      </c>
      <c r="D588" s="32">
        <v>0</v>
      </c>
      <c r="E588" s="32">
        <v>0</v>
      </c>
      <c r="F588" s="32">
        <v>0</v>
      </c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13"/>
      <c r="BE588" s="15">
        <f t="shared" si="27"/>
        <v>0</v>
      </c>
      <c r="BF588" s="23">
        <v>7103</v>
      </c>
      <c r="BG588" s="20">
        <f t="shared" si="28"/>
        <v>0</v>
      </c>
      <c r="BH588" s="11" t="str">
        <f t="shared" si="29"/>
        <v>Silencioso</v>
      </c>
      <c r="BI588" s="30"/>
      <c r="BJ588" s="25"/>
    </row>
    <row r="589" spans="1:62" ht="15">
      <c r="A589" s="18">
        <v>315000</v>
      </c>
      <c r="B589" s="18" t="str">
        <f>VLOOKUP(C589,Plan1!$A:$XFD,4,FALSE)</f>
        <v>Teófilo Otoni</v>
      </c>
      <c r="C589" s="19" t="s">
        <v>598</v>
      </c>
      <c r="D589" s="32">
        <v>0</v>
      </c>
      <c r="E589" s="32">
        <v>0</v>
      </c>
      <c r="F589" s="32">
        <v>0</v>
      </c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13"/>
      <c r="BE589" s="15">
        <f t="shared" si="27"/>
        <v>0</v>
      </c>
      <c r="BF589" s="23">
        <v>4293</v>
      </c>
      <c r="BG589" s="20">
        <f t="shared" si="28"/>
        <v>0</v>
      </c>
      <c r="BH589" s="11" t="str">
        <f t="shared" si="29"/>
        <v>Silencioso</v>
      </c>
      <c r="BI589" s="30"/>
      <c r="BJ589" s="25"/>
    </row>
    <row r="590" spans="1:62" ht="15">
      <c r="A590" s="18">
        <v>315010</v>
      </c>
      <c r="B590" s="18" t="str">
        <f>VLOOKUP(C590,Plan1!$A:$XFD,4,FALSE)</f>
        <v>Juiz de Fora</v>
      </c>
      <c r="C590" s="19" t="s">
        <v>599</v>
      </c>
      <c r="D590" s="32">
        <v>0</v>
      </c>
      <c r="E590" s="32">
        <v>1</v>
      </c>
      <c r="F590" s="32">
        <v>0</v>
      </c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13"/>
      <c r="BE590" s="15">
        <f t="shared" si="27"/>
        <v>1</v>
      </c>
      <c r="BF590" s="23">
        <v>2868</v>
      </c>
      <c r="BG590" s="20">
        <f t="shared" si="28"/>
        <v>34.867503486750344</v>
      </c>
      <c r="BH590" s="11" t="str">
        <f t="shared" si="29"/>
        <v>Baixa</v>
      </c>
      <c r="BI590" s="30"/>
      <c r="BJ590" s="25"/>
    </row>
    <row r="591" spans="1:62" ht="15">
      <c r="A591" s="18">
        <v>315015</v>
      </c>
      <c r="B591" s="18" t="str">
        <f>VLOOKUP(C591,Plan1!$A:$XFD,4,FALSE)</f>
        <v>Coronel Fabriciano</v>
      </c>
      <c r="C591" s="19" t="s">
        <v>600</v>
      </c>
      <c r="D591" s="32">
        <v>0</v>
      </c>
      <c r="E591" s="32">
        <v>0</v>
      </c>
      <c r="F591" s="32">
        <v>0</v>
      </c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13"/>
      <c r="BE591" s="15">
        <f t="shared" si="27"/>
        <v>0</v>
      </c>
      <c r="BF591" s="23">
        <v>8008</v>
      </c>
      <c r="BG591" s="20">
        <f t="shared" si="28"/>
        <v>0</v>
      </c>
      <c r="BH591" s="11" t="str">
        <f t="shared" si="29"/>
        <v>Silencioso</v>
      </c>
      <c r="BI591" s="30"/>
      <c r="BJ591" s="25"/>
    </row>
    <row r="592" spans="1:62" ht="15">
      <c r="A592" s="18">
        <v>315020</v>
      </c>
      <c r="B592" s="18" t="str">
        <f>VLOOKUP(C592,Plan1!$A:$XFD,4,FALSE)</f>
        <v>Ponte Nova</v>
      </c>
      <c r="C592" s="19" t="s">
        <v>601</v>
      </c>
      <c r="D592" s="32">
        <v>0</v>
      </c>
      <c r="E592" s="32">
        <v>0</v>
      </c>
      <c r="F592" s="32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  <c r="BI592" s="30"/>
      <c r="BJ592" s="25"/>
    </row>
    <row r="593" spans="1:62" ht="15">
      <c r="A593" s="18">
        <v>315030</v>
      </c>
      <c r="B593" s="18" t="str">
        <f>VLOOKUP(C593,Plan1!$A:$XFD,4,FALSE)</f>
        <v>São João Del Rei</v>
      </c>
      <c r="C593" s="19" t="s">
        <v>602</v>
      </c>
      <c r="D593" s="32">
        <v>0</v>
      </c>
      <c r="E593" s="32">
        <v>0</v>
      </c>
      <c r="F593" s="32">
        <v>0</v>
      </c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  <c r="BI593" s="30"/>
      <c r="BJ593" s="25"/>
    </row>
    <row r="594" spans="1:62" ht="15">
      <c r="A594" s="18">
        <v>315040</v>
      </c>
      <c r="B594" s="18" t="str">
        <f>VLOOKUP(C594,Plan1!$A:$XFD,4,FALSE)</f>
        <v>Belo Horizonte</v>
      </c>
      <c r="C594" s="19" t="s">
        <v>603</v>
      </c>
      <c r="D594" s="32">
        <v>0</v>
      </c>
      <c r="E594" s="32">
        <v>0</v>
      </c>
      <c r="F594" s="32">
        <v>0</v>
      </c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13"/>
      <c r="BE594" s="15">
        <f t="shared" si="27"/>
        <v>0</v>
      </c>
      <c r="BF594" s="23">
        <v>4927</v>
      </c>
      <c r="BG594" s="20">
        <f t="shared" si="28"/>
        <v>0</v>
      </c>
      <c r="BH594" s="11" t="str">
        <f t="shared" si="29"/>
        <v>Silencioso</v>
      </c>
      <c r="BI594" s="30"/>
      <c r="BJ594" s="25"/>
    </row>
    <row r="595" spans="1:62" ht="15">
      <c r="A595" s="18">
        <v>315050</v>
      </c>
      <c r="B595" s="18" t="str">
        <f>VLOOKUP(C595,Plan1!$A:$XFD,4,FALSE)</f>
        <v>Divinópolis</v>
      </c>
      <c r="C595" s="19" t="s">
        <v>604</v>
      </c>
      <c r="D595" s="32">
        <v>0</v>
      </c>
      <c r="E595" s="32">
        <v>0</v>
      </c>
      <c r="F595" s="32">
        <v>0</v>
      </c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13"/>
      <c r="BE595" s="15">
        <f t="shared" si="27"/>
        <v>0</v>
      </c>
      <c r="BF595" s="23">
        <v>8655</v>
      </c>
      <c r="BG595" s="20">
        <f t="shared" si="28"/>
        <v>0</v>
      </c>
      <c r="BH595" s="11" t="str">
        <f t="shared" si="29"/>
        <v>Silencioso</v>
      </c>
      <c r="BI595" s="30"/>
      <c r="BJ595" s="25"/>
    </row>
    <row r="596" spans="1:62" ht="15">
      <c r="A596" s="18">
        <v>315053</v>
      </c>
      <c r="B596" s="18" t="str">
        <f>VLOOKUP(C596,Plan1!$A:$XFD,4,FALSE)</f>
        <v>Coronel Fabriciano</v>
      </c>
      <c r="C596" s="19" t="s">
        <v>867</v>
      </c>
      <c r="D596" s="32">
        <v>0</v>
      </c>
      <c r="E596" s="32">
        <v>0</v>
      </c>
      <c r="F596" s="32">
        <v>0</v>
      </c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13"/>
      <c r="BE596" s="15">
        <f t="shared" si="27"/>
        <v>0</v>
      </c>
      <c r="BF596" s="23">
        <v>4789</v>
      </c>
      <c r="BG596" s="20">
        <f t="shared" si="28"/>
        <v>0</v>
      </c>
      <c r="BH596" s="11" t="str">
        <f t="shared" si="29"/>
        <v>Silencioso</v>
      </c>
      <c r="BI596" s="30"/>
      <c r="BJ596" s="25"/>
    </row>
    <row r="597" spans="1:62" ht="15">
      <c r="A597" s="18">
        <v>315057</v>
      </c>
      <c r="B597" s="18" t="str">
        <f>VLOOKUP(C597,Plan1!$A:$XFD,4,FALSE)</f>
        <v>Januária</v>
      </c>
      <c r="C597" s="19" t="s">
        <v>605</v>
      </c>
      <c r="D597" s="32">
        <v>0</v>
      </c>
      <c r="E597" s="32">
        <v>0</v>
      </c>
      <c r="F597" s="32">
        <v>0</v>
      </c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13"/>
      <c r="BE597" s="15">
        <f t="shared" si="27"/>
        <v>0</v>
      </c>
      <c r="BF597" s="23">
        <v>7540</v>
      </c>
      <c r="BG597" s="20">
        <f t="shared" si="28"/>
        <v>0</v>
      </c>
      <c r="BH597" s="11" t="str">
        <f t="shared" si="29"/>
        <v>Silencioso</v>
      </c>
      <c r="BI597" s="30"/>
      <c r="BJ597" s="25"/>
    </row>
    <row r="598" spans="1:62" ht="15">
      <c r="A598" s="18">
        <v>315060</v>
      </c>
      <c r="B598" s="18" t="str">
        <f>VLOOKUP(C598,Plan1!$A:$XFD,4,FALSE)</f>
        <v>Divinópolis</v>
      </c>
      <c r="C598" s="19" t="s">
        <v>606</v>
      </c>
      <c r="D598" s="32">
        <v>0</v>
      </c>
      <c r="E598" s="32">
        <v>0</v>
      </c>
      <c r="F598" s="32">
        <v>0</v>
      </c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  <c r="BI598" s="30"/>
      <c r="BJ598" s="25"/>
    </row>
    <row r="599" spans="1:62" ht="15">
      <c r="A599" s="18">
        <v>315070</v>
      </c>
      <c r="B599" s="18" t="str">
        <f>VLOOKUP(C599,Plan1!$A:$XFD,4,FALSE)</f>
        <v>Uberaba</v>
      </c>
      <c r="C599" s="19" t="s">
        <v>607</v>
      </c>
      <c r="D599" s="32">
        <v>0</v>
      </c>
      <c r="E599" s="32">
        <v>0</v>
      </c>
      <c r="F599" s="32">
        <v>0</v>
      </c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13"/>
      <c r="BE599" s="15">
        <f t="shared" si="27"/>
        <v>0</v>
      </c>
      <c r="BF599" s="23">
        <v>5534</v>
      </c>
      <c r="BG599" s="20">
        <f t="shared" si="28"/>
        <v>0</v>
      </c>
      <c r="BH599" s="11" t="str">
        <f t="shared" si="29"/>
        <v>Silencioso</v>
      </c>
      <c r="BI599" s="30"/>
      <c r="BJ599" s="25"/>
    </row>
    <row r="600" spans="1:62" ht="15">
      <c r="A600" s="18">
        <v>315080</v>
      </c>
      <c r="B600" s="18" t="str">
        <f>VLOOKUP(C600,Plan1!$A:$XFD,4,FALSE)</f>
        <v>Barbacena</v>
      </c>
      <c r="C600" s="19" t="s">
        <v>608</v>
      </c>
      <c r="D600" s="32">
        <v>0</v>
      </c>
      <c r="E600" s="32">
        <v>0</v>
      </c>
      <c r="F600" s="32">
        <v>0</v>
      </c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13"/>
      <c r="BE600" s="15">
        <f t="shared" si="27"/>
        <v>0</v>
      </c>
      <c r="BF600" s="23">
        <v>17864</v>
      </c>
      <c r="BG600" s="20">
        <f t="shared" si="28"/>
        <v>0</v>
      </c>
      <c r="BH600" s="11" t="str">
        <f t="shared" si="29"/>
        <v>Silencioso</v>
      </c>
      <c r="BI600" s="30"/>
      <c r="BJ600" s="25"/>
    </row>
    <row r="601" spans="1:62" ht="15">
      <c r="A601" s="18">
        <v>315090</v>
      </c>
      <c r="B601" s="18" t="str">
        <f>VLOOKUP(C601,Plan1!$A:$XFD,4,FALSE)</f>
        <v>Pouso Alegre</v>
      </c>
      <c r="C601" s="19" t="s">
        <v>609</v>
      </c>
      <c r="D601" s="32">
        <v>0</v>
      </c>
      <c r="E601" s="32">
        <v>0</v>
      </c>
      <c r="F601" s="32">
        <v>0</v>
      </c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13"/>
      <c r="BE601" s="15">
        <f t="shared" si="27"/>
        <v>0</v>
      </c>
      <c r="BF601" s="23">
        <v>5475</v>
      </c>
      <c r="BG601" s="20">
        <f t="shared" si="28"/>
        <v>0</v>
      </c>
      <c r="BH601" s="11" t="str">
        <f t="shared" si="29"/>
        <v>Silencioso</v>
      </c>
      <c r="BI601" s="30"/>
      <c r="BJ601" s="25"/>
    </row>
    <row r="602" spans="1:62" ht="15">
      <c r="A602" s="18">
        <v>315100</v>
      </c>
      <c r="B602" s="18" t="str">
        <f>VLOOKUP(C602,Plan1!$A:$XFD,4,FALSE)</f>
        <v>Pouso Alegre</v>
      </c>
      <c r="C602" s="19" t="s">
        <v>610</v>
      </c>
      <c r="D602" s="32">
        <v>0</v>
      </c>
      <c r="E602" s="32">
        <v>0</v>
      </c>
      <c r="F602" s="32">
        <v>0</v>
      </c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  <c r="BI602" s="30"/>
      <c r="BJ602" s="25"/>
    </row>
    <row r="603" spans="1:62" ht="15">
      <c r="A603" s="18">
        <v>315110</v>
      </c>
      <c r="B603" s="18" t="str">
        <f>VLOOKUP(C603,Plan1!$A:$XFD,4,FALSE)</f>
        <v>Leopoldina</v>
      </c>
      <c r="C603" s="19" t="s">
        <v>611</v>
      </c>
      <c r="D603" s="32">
        <v>0</v>
      </c>
      <c r="E603" s="32">
        <v>0</v>
      </c>
      <c r="F603" s="32">
        <v>0</v>
      </c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  <c r="BI603" s="30"/>
      <c r="BJ603" s="25"/>
    </row>
    <row r="604" spans="1:62" ht="15">
      <c r="A604" s="18">
        <v>315120</v>
      </c>
      <c r="B604" s="18" t="str">
        <f>VLOOKUP(C604,Plan1!$A:$XFD,4,FALSE)</f>
        <v>Pirapora</v>
      </c>
      <c r="C604" s="19" t="s">
        <v>612</v>
      </c>
      <c r="D604" s="32">
        <v>0</v>
      </c>
      <c r="E604" s="32">
        <v>0</v>
      </c>
      <c r="F604" s="32">
        <v>0</v>
      </c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13"/>
      <c r="BE604" s="15">
        <f t="shared" si="27"/>
        <v>0</v>
      </c>
      <c r="BF604" s="23">
        <v>56229</v>
      </c>
      <c r="BG604" s="20">
        <f t="shared" si="28"/>
        <v>0</v>
      </c>
      <c r="BH604" s="11" t="str">
        <f t="shared" si="29"/>
        <v>Silencioso</v>
      </c>
      <c r="BI604" s="30"/>
      <c r="BJ604" s="25"/>
    </row>
    <row r="605" spans="1:62" ht="15">
      <c r="A605" s="18">
        <v>315130</v>
      </c>
      <c r="B605" s="18" t="str">
        <f>VLOOKUP(C605,Plan1!$A:$XFD,4,FALSE)</f>
        <v>Ubá</v>
      </c>
      <c r="C605" s="19" t="s">
        <v>613</v>
      </c>
      <c r="D605" s="32">
        <v>0</v>
      </c>
      <c r="E605" s="32">
        <v>0</v>
      </c>
      <c r="F605" s="32">
        <v>0</v>
      </c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13"/>
      <c r="BE605" s="15">
        <f t="shared" si="27"/>
        <v>0</v>
      </c>
      <c r="BF605" s="23">
        <v>11101</v>
      </c>
      <c r="BG605" s="20">
        <f t="shared" si="28"/>
        <v>0</v>
      </c>
      <c r="BH605" s="11" t="str">
        <f t="shared" si="29"/>
        <v>Silencioso</v>
      </c>
      <c r="BI605" s="30"/>
      <c r="BJ605" s="25"/>
    </row>
    <row r="606" spans="1:62" ht="15">
      <c r="A606" s="18">
        <v>315140</v>
      </c>
      <c r="B606" s="18" t="str">
        <f>VLOOKUP(C606,Plan1!$A:$XFD,4,FALSE)</f>
        <v>Divinópolis</v>
      </c>
      <c r="C606" s="19" t="s">
        <v>614</v>
      </c>
      <c r="D606" s="32">
        <v>1</v>
      </c>
      <c r="E606" s="32">
        <v>1</v>
      </c>
      <c r="F606" s="32">
        <v>0</v>
      </c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13"/>
      <c r="BE606" s="15">
        <f t="shared" si="27"/>
        <v>2</v>
      </c>
      <c r="BF606" s="23">
        <v>27273</v>
      </c>
      <c r="BG606" s="20">
        <f t="shared" si="28"/>
        <v>7.3332600007333255</v>
      </c>
      <c r="BH606" s="11" t="str">
        <f t="shared" si="29"/>
        <v>Baixa</v>
      </c>
      <c r="BI606" s="30"/>
      <c r="BJ606" s="25"/>
    </row>
    <row r="607" spans="1:62" ht="15">
      <c r="A607" s="18">
        <v>315150</v>
      </c>
      <c r="B607" s="18" t="str">
        <f>VLOOKUP(C607,Plan1!$A:$XFD,4,FALSE)</f>
        <v>Passos</v>
      </c>
      <c r="C607" s="19" t="s">
        <v>868</v>
      </c>
      <c r="D607" s="32">
        <v>3</v>
      </c>
      <c r="E607" s="32">
        <v>1</v>
      </c>
      <c r="F607" s="32">
        <v>0</v>
      </c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13"/>
      <c r="BE607" s="15">
        <f t="shared" si="27"/>
        <v>4</v>
      </c>
      <c r="BF607" s="23">
        <v>34075</v>
      </c>
      <c r="BG607" s="20">
        <f t="shared" si="28"/>
        <v>11.738811445341158</v>
      </c>
      <c r="BH607" s="11" t="str">
        <f t="shared" si="29"/>
        <v>Baixa</v>
      </c>
      <c r="BI607" s="30"/>
      <c r="BJ607" s="25"/>
    </row>
    <row r="608" spans="1:62" ht="15">
      <c r="A608" s="18">
        <v>315160</v>
      </c>
      <c r="B608" s="18" t="str">
        <f>VLOOKUP(C608,Plan1!$A:$XFD,4,FALSE)</f>
        <v>Uberaba</v>
      </c>
      <c r="C608" s="19" t="s">
        <v>615</v>
      </c>
      <c r="D608" s="32">
        <v>0</v>
      </c>
      <c r="E608" s="32">
        <v>0</v>
      </c>
      <c r="F608" s="32">
        <v>0</v>
      </c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13"/>
      <c r="BE608" s="15">
        <f t="shared" si="27"/>
        <v>0</v>
      </c>
      <c r="BF608" s="23">
        <v>11509</v>
      </c>
      <c r="BG608" s="20">
        <f t="shared" si="28"/>
        <v>0</v>
      </c>
      <c r="BH608" s="11" t="str">
        <f t="shared" si="29"/>
        <v>Silencioso</v>
      </c>
      <c r="BI608" s="30"/>
      <c r="BJ608" s="25"/>
    </row>
    <row r="609" spans="1:62" ht="15">
      <c r="A609" s="18">
        <v>315170</v>
      </c>
      <c r="B609" s="18" t="str">
        <f>VLOOKUP(C609,Plan1!$A:$XFD,4,FALSE)</f>
        <v>Alfenas</v>
      </c>
      <c r="C609" s="19" t="s">
        <v>616</v>
      </c>
      <c r="D609" s="32">
        <v>0</v>
      </c>
      <c r="E609" s="32">
        <v>0</v>
      </c>
      <c r="F609" s="32">
        <v>0</v>
      </c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  <c r="BI609" s="30"/>
      <c r="BJ609" s="25"/>
    </row>
    <row r="610" spans="1:62" ht="15">
      <c r="A610" s="18">
        <v>315180</v>
      </c>
      <c r="B610" s="18" t="str">
        <f>VLOOKUP(C610,Plan1!$A:$XFD,4,FALSE)</f>
        <v>Pouso Alegre</v>
      </c>
      <c r="C610" s="19" t="s">
        <v>617</v>
      </c>
      <c r="D610" s="32">
        <v>0</v>
      </c>
      <c r="E610" s="32">
        <v>0</v>
      </c>
      <c r="F610" s="32">
        <v>0</v>
      </c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13"/>
      <c r="BE610" s="15">
        <f t="shared" si="27"/>
        <v>0</v>
      </c>
      <c r="BF610" s="23">
        <v>163677</v>
      </c>
      <c r="BG610" s="20">
        <f t="shared" si="28"/>
        <v>0</v>
      </c>
      <c r="BH610" s="11" t="str">
        <f t="shared" si="29"/>
        <v>Silencioso</v>
      </c>
      <c r="BI610" s="30"/>
      <c r="BJ610" s="25"/>
    </row>
    <row r="611" spans="1:62" ht="15">
      <c r="A611" s="18">
        <v>315190</v>
      </c>
      <c r="B611" s="18" t="str">
        <f>VLOOKUP(C611,Plan1!$A:$XFD,4,FALSE)</f>
        <v>Manhumirim</v>
      </c>
      <c r="C611" s="19" t="s">
        <v>618</v>
      </c>
      <c r="D611" s="32">
        <v>0</v>
      </c>
      <c r="E611" s="32">
        <v>0</v>
      </c>
      <c r="F611" s="32">
        <v>0</v>
      </c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13"/>
      <c r="BE611" s="15">
        <f t="shared" si="27"/>
        <v>0</v>
      </c>
      <c r="BF611" s="23">
        <v>8940</v>
      </c>
      <c r="BG611" s="20">
        <f t="shared" si="28"/>
        <v>0</v>
      </c>
      <c r="BH611" s="11" t="str">
        <f t="shared" si="29"/>
        <v>Silencioso</v>
      </c>
      <c r="BI611" s="30"/>
      <c r="BJ611" s="25"/>
    </row>
    <row r="612" spans="1:62" ht="15">
      <c r="A612" s="18">
        <v>315200</v>
      </c>
      <c r="B612" s="18" t="str">
        <f>VLOOKUP(C612,Plan1!$A:$XFD,4,FALSE)</f>
        <v>Sete Lagoas</v>
      </c>
      <c r="C612" s="19" t="s">
        <v>619</v>
      </c>
      <c r="D612" s="32">
        <v>0</v>
      </c>
      <c r="E612" s="32">
        <v>0</v>
      </c>
      <c r="F612" s="32">
        <v>0</v>
      </c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13"/>
      <c r="BE612" s="15">
        <f t="shared" si="27"/>
        <v>0</v>
      </c>
      <c r="BF612" s="23">
        <v>31178</v>
      </c>
      <c r="BG612" s="20">
        <f t="shared" si="28"/>
        <v>0</v>
      </c>
      <c r="BH612" s="11" t="str">
        <f t="shared" si="29"/>
        <v>Silencioso</v>
      </c>
      <c r="BI612" s="30"/>
      <c r="BJ612" s="25"/>
    </row>
    <row r="613" spans="1:62" ht="15">
      <c r="A613" s="18">
        <v>315210</v>
      </c>
      <c r="B613" s="18" t="str">
        <f>VLOOKUP(C613,Plan1!$A:$XFD,4,FALSE)</f>
        <v>Ponte Nova</v>
      </c>
      <c r="C613" s="19" t="s">
        <v>620</v>
      </c>
      <c r="D613" s="32">
        <v>1</v>
      </c>
      <c r="E613" s="32">
        <v>2</v>
      </c>
      <c r="F613" s="32">
        <v>0</v>
      </c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13"/>
      <c r="BE613" s="15">
        <f t="shared" si="27"/>
        <v>3</v>
      </c>
      <c r="BF613" s="23">
        <v>60005</v>
      </c>
      <c r="BG613" s="20">
        <f t="shared" si="28"/>
        <v>4.9995833680526625</v>
      </c>
      <c r="BH613" s="11" t="str">
        <f t="shared" si="29"/>
        <v>Baixa</v>
      </c>
      <c r="BI613" s="30"/>
      <c r="BJ613" s="25"/>
    </row>
    <row r="614" spans="1:62" ht="15">
      <c r="A614" s="18">
        <v>315213</v>
      </c>
      <c r="B614" s="18" t="str">
        <f>VLOOKUP(C614,Plan1!$A:$XFD,4,FALSE)</f>
        <v>Pirapora</v>
      </c>
      <c r="C614" s="19" t="s">
        <v>621</v>
      </c>
      <c r="D614" s="32">
        <v>0</v>
      </c>
      <c r="E614" s="32">
        <v>0</v>
      </c>
      <c r="F614" s="32">
        <v>0</v>
      </c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  <c r="BI614" s="30"/>
      <c r="BJ614" s="25"/>
    </row>
    <row r="615" spans="1:62" ht="15">
      <c r="A615" s="18">
        <v>315217</v>
      </c>
      <c r="B615" s="18" t="str">
        <f>VLOOKUP(C615,Plan1!$A:$XFD,4,FALSE)</f>
        <v>Pedra Azul</v>
      </c>
      <c r="C615" s="19" t="s">
        <v>622</v>
      </c>
      <c r="D615" s="32">
        <v>0</v>
      </c>
      <c r="E615" s="32">
        <v>0</v>
      </c>
      <c r="F615" s="32">
        <v>0</v>
      </c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13"/>
      <c r="BE615" s="15">
        <f t="shared" si="27"/>
        <v>0</v>
      </c>
      <c r="BF615" s="23">
        <v>12016</v>
      </c>
      <c r="BG615" s="20">
        <f t="shared" si="28"/>
        <v>0</v>
      </c>
      <c r="BH615" s="11" t="str">
        <f t="shared" si="29"/>
        <v>Silencioso</v>
      </c>
      <c r="BI615" s="30"/>
      <c r="BJ615" s="25"/>
    </row>
    <row r="616" spans="1:62" ht="15">
      <c r="A616" s="18">
        <v>315220</v>
      </c>
      <c r="B616" s="18" t="str">
        <f>VLOOKUP(C616,Plan1!$A:$XFD,4,FALSE)</f>
        <v>Montes Claros</v>
      </c>
      <c r="C616" s="19" t="s">
        <v>623</v>
      </c>
      <c r="D616" s="32">
        <v>1</v>
      </c>
      <c r="E616" s="32">
        <v>1</v>
      </c>
      <c r="F616" s="32">
        <v>0</v>
      </c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13"/>
      <c r="BE616" s="15">
        <f t="shared" si="27"/>
        <v>2</v>
      </c>
      <c r="BF616" s="23">
        <v>38720</v>
      </c>
      <c r="BG616" s="20">
        <f t="shared" si="28"/>
        <v>5.165289256198347</v>
      </c>
      <c r="BH616" s="11" t="str">
        <f t="shared" si="29"/>
        <v>Baixa</v>
      </c>
      <c r="BI616" s="30"/>
      <c r="BJ616" s="25"/>
    </row>
    <row r="617" spans="1:62" ht="15">
      <c r="A617" s="18">
        <v>315230</v>
      </c>
      <c r="B617" s="18" t="str">
        <f>VLOOKUP(C617,Plan1!$A:$XFD,4,FALSE)</f>
        <v>Ponte Nova</v>
      </c>
      <c r="C617" s="19" t="s">
        <v>624</v>
      </c>
      <c r="D617" s="32">
        <v>0</v>
      </c>
      <c r="E617" s="32">
        <v>0</v>
      </c>
      <c r="F617" s="32">
        <v>0</v>
      </c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  <c r="BI617" s="30"/>
      <c r="BJ617" s="25"/>
    </row>
    <row r="618" spans="1:62" ht="15">
      <c r="A618" s="18">
        <v>315240</v>
      </c>
      <c r="B618" s="18" t="str">
        <f>VLOOKUP(C618,Plan1!$A:$XFD,4,FALSE)</f>
        <v>Teófilo Otoni</v>
      </c>
      <c r="C618" s="19" t="s">
        <v>625</v>
      </c>
      <c r="D618" s="32">
        <v>0</v>
      </c>
      <c r="E618" s="32">
        <v>1</v>
      </c>
      <c r="F618" s="32">
        <v>0</v>
      </c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13"/>
      <c r="BE618" s="15">
        <f t="shared" si="27"/>
        <v>1</v>
      </c>
      <c r="BF618" s="23">
        <v>16502</v>
      </c>
      <c r="BG618" s="20">
        <f t="shared" si="28"/>
        <v>6.059871530723549</v>
      </c>
      <c r="BH618" s="11" t="str">
        <f t="shared" si="29"/>
        <v>Baixa</v>
      </c>
      <c r="BI618" s="30"/>
      <c r="BJ618" s="25"/>
    </row>
    <row r="619" spans="1:62" ht="15">
      <c r="A619" s="18">
        <v>315250</v>
      </c>
      <c r="B619" s="18" t="str">
        <f>VLOOKUP(C619,Plan1!$A:$XFD,4,FALSE)</f>
        <v>Pouso Alegre</v>
      </c>
      <c r="C619" s="19" t="s">
        <v>626</v>
      </c>
      <c r="D619" s="32">
        <v>2</v>
      </c>
      <c r="E619" s="32">
        <v>0</v>
      </c>
      <c r="F619" s="32">
        <v>0</v>
      </c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13"/>
      <c r="BE619" s="15">
        <f t="shared" si="27"/>
        <v>2</v>
      </c>
      <c r="BF619" s="23">
        <v>143846</v>
      </c>
      <c r="BG619" s="20">
        <f t="shared" si="28"/>
        <v>1.3903758185837631</v>
      </c>
      <c r="BH619" s="11" t="str">
        <f t="shared" si="29"/>
        <v>Baixa</v>
      </c>
      <c r="BI619" s="30"/>
      <c r="BJ619" s="25"/>
    </row>
    <row r="620" spans="1:62" ht="15">
      <c r="A620" s="18">
        <v>315260</v>
      </c>
      <c r="B620" s="18" t="str">
        <f>VLOOKUP(C620,Plan1!$A:$XFD,4,FALSE)</f>
        <v>Varginha</v>
      </c>
      <c r="C620" s="19" t="s">
        <v>627</v>
      </c>
      <c r="D620" s="32">
        <v>0</v>
      </c>
      <c r="E620" s="32">
        <v>0</v>
      </c>
      <c r="F620" s="32">
        <v>0</v>
      </c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  <c r="BI620" s="30"/>
      <c r="BJ620" s="25"/>
    </row>
    <row r="621" spans="1:62" ht="15">
      <c r="A621" s="18">
        <v>315270</v>
      </c>
      <c r="B621" s="18" t="str">
        <f>VLOOKUP(C621,Plan1!$A:$XFD,4,FALSE)</f>
        <v>São João Del Rei</v>
      </c>
      <c r="C621" s="19" t="s">
        <v>628</v>
      </c>
      <c r="D621" s="32">
        <v>0</v>
      </c>
      <c r="E621" s="32">
        <v>0</v>
      </c>
      <c r="F621" s="32">
        <v>0</v>
      </c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13"/>
      <c r="BE621" s="15">
        <f t="shared" si="27"/>
        <v>0</v>
      </c>
      <c r="BF621" s="23">
        <v>8919</v>
      </c>
      <c r="BG621" s="20">
        <f t="shared" si="28"/>
        <v>0</v>
      </c>
      <c r="BH621" s="11" t="str">
        <f t="shared" si="29"/>
        <v>Silencioso</v>
      </c>
      <c r="BI621" s="30"/>
      <c r="BJ621" s="25"/>
    </row>
    <row r="622" spans="1:62" ht="15">
      <c r="A622" s="18">
        <v>315280</v>
      </c>
      <c r="B622" s="18" t="str">
        <f>VLOOKUP(C622,Plan1!$A:$XFD,4,FALSE)</f>
        <v>Uberlândia</v>
      </c>
      <c r="C622" s="19" t="s">
        <v>629</v>
      </c>
      <c r="D622" s="32">
        <v>0</v>
      </c>
      <c r="E622" s="32">
        <v>0</v>
      </c>
      <c r="F622" s="32">
        <v>0</v>
      </c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13"/>
      <c r="BE622" s="15">
        <f t="shared" si="27"/>
        <v>0</v>
      </c>
      <c r="BF622" s="23">
        <v>27469</v>
      </c>
      <c r="BG622" s="20">
        <f t="shared" si="28"/>
        <v>0</v>
      </c>
      <c r="BH622" s="11" t="str">
        <f t="shared" si="29"/>
        <v>Silencioso</v>
      </c>
      <c r="BI622" s="30"/>
      <c r="BJ622" s="25"/>
    </row>
    <row r="623" spans="1:62" ht="15">
      <c r="A623" s="18">
        <v>315290</v>
      </c>
      <c r="B623" s="18" t="str">
        <f>VLOOKUP(C623,Plan1!$A:$XFD,4,FALSE)</f>
        <v>Passos</v>
      </c>
      <c r="C623" s="19" t="s">
        <v>630</v>
      </c>
      <c r="D623" s="32">
        <v>0</v>
      </c>
      <c r="E623" s="32">
        <v>0</v>
      </c>
      <c r="F623" s="32">
        <v>0</v>
      </c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13"/>
      <c r="BE623" s="15">
        <f t="shared" si="27"/>
        <v>0</v>
      </c>
      <c r="BF623" s="23">
        <v>8930</v>
      </c>
      <c r="BG623" s="20">
        <f t="shared" si="28"/>
        <v>0</v>
      </c>
      <c r="BH623" s="11" t="str">
        <f t="shared" si="29"/>
        <v>Silencioso</v>
      </c>
      <c r="BI623" s="30"/>
      <c r="BJ623" s="25"/>
    </row>
    <row r="624" spans="1:62" ht="15">
      <c r="A624" s="18">
        <v>315300</v>
      </c>
      <c r="B624" s="18" t="str">
        <f>VLOOKUP(C624,Plan1!$A:$XFD,4,FALSE)</f>
        <v>Uberaba</v>
      </c>
      <c r="C624" s="19" t="s">
        <v>631</v>
      </c>
      <c r="D624" s="32">
        <v>0</v>
      </c>
      <c r="E624" s="32">
        <v>0</v>
      </c>
      <c r="F624" s="32">
        <v>0</v>
      </c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13"/>
      <c r="BE624" s="15">
        <f t="shared" si="27"/>
        <v>0</v>
      </c>
      <c r="BF624" s="23">
        <v>3515</v>
      </c>
      <c r="BG624" s="20">
        <f t="shared" si="28"/>
        <v>0</v>
      </c>
      <c r="BH624" s="11" t="str">
        <f t="shared" si="29"/>
        <v>Silencioso</v>
      </c>
      <c r="BI624" s="30"/>
      <c r="BJ624" s="25"/>
    </row>
    <row r="625" spans="1:62" ht="15">
      <c r="A625" s="18">
        <v>315310</v>
      </c>
      <c r="B625" s="18" t="str">
        <f>VLOOKUP(C625,Plan1!$A:$XFD,4,FALSE)</f>
        <v>Ubá</v>
      </c>
      <c r="C625" s="19" t="s">
        <v>632</v>
      </c>
      <c r="D625" s="32">
        <v>0</v>
      </c>
      <c r="E625" s="32">
        <v>0</v>
      </c>
      <c r="F625" s="32">
        <v>0</v>
      </c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13"/>
      <c r="BE625" s="15">
        <f t="shared" si="27"/>
        <v>0</v>
      </c>
      <c r="BF625" s="23">
        <v>5594</v>
      </c>
      <c r="BG625" s="20">
        <f t="shared" si="28"/>
        <v>0</v>
      </c>
      <c r="BH625" s="11" t="str">
        <f t="shared" si="29"/>
        <v>Silencioso</v>
      </c>
      <c r="BI625" s="30"/>
      <c r="BJ625" s="25"/>
    </row>
    <row r="626" spans="1:62" ht="15">
      <c r="A626" s="18">
        <v>315320</v>
      </c>
      <c r="B626" s="18" t="str">
        <f>VLOOKUP(C626,Plan1!$A:$XFD,4,FALSE)</f>
        <v>Sete Lagoas</v>
      </c>
      <c r="C626" s="19" t="s">
        <v>633</v>
      </c>
      <c r="D626" s="32">
        <v>0</v>
      </c>
      <c r="E626" s="32">
        <v>0</v>
      </c>
      <c r="F626" s="32">
        <v>0</v>
      </c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13"/>
      <c r="BE626" s="15">
        <f t="shared" si="27"/>
        <v>0</v>
      </c>
      <c r="BF626" s="23">
        <v>3875</v>
      </c>
      <c r="BG626" s="20">
        <f t="shared" si="28"/>
        <v>0</v>
      </c>
      <c r="BH626" s="11" t="str">
        <f t="shared" si="29"/>
        <v>Silencioso</v>
      </c>
      <c r="BI626" s="30"/>
      <c r="BJ626" s="25"/>
    </row>
    <row r="627" spans="1:62" ht="15">
      <c r="A627" s="18">
        <v>315330</v>
      </c>
      <c r="B627" s="18" t="str">
        <f>VLOOKUP(C627,Plan1!$A:$XFD,4,FALSE)</f>
        <v>Diamantina</v>
      </c>
      <c r="C627" s="19" t="s">
        <v>634</v>
      </c>
      <c r="D627" s="32">
        <v>0</v>
      </c>
      <c r="E627" s="32">
        <v>0</v>
      </c>
      <c r="F627" s="32">
        <v>0</v>
      </c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  <c r="BI627" s="30"/>
      <c r="BJ627" s="25"/>
    </row>
    <row r="628" spans="1:62" ht="15">
      <c r="A628" s="18">
        <v>315340</v>
      </c>
      <c r="B628" s="18" t="str">
        <f>VLOOKUP(C628,Plan1!$A:$XFD,4,FALSE)</f>
        <v>Patos de Minas</v>
      </c>
      <c r="C628" s="19" t="s">
        <v>635</v>
      </c>
      <c r="D628" s="32">
        <v>1</v>
      </c>
      <c r="E628" s="32">
        <v>0</v>
      </c>
      <c r="F628" s="32">
        <v>0</v>
      </c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13"/>
      <c r="BE628" s="15">
        <f t="shared" si="27"/>
        <v>1</v>
      </c>
      <c r="BF628" s="23">
        <v>19469</v>
      </c>
      <c r="BG628" s="20">
        <f t="shared" si="28"/>
        <v>5.136370640505419</v>
      </c>
      <c r="BH628" s="11" t="str">
        <f t="shared" si="29"/>
        <v>Baixa</v>
      </c>
      <c r="BI628" s="30"/>
      <c r="BJ628" s="25"/>
    </row>
    <row r="629" spans="1:62" ht="15">
      <c r="A629" s="18">
        <v>315360</v>
      </c>
      <c r="B629" s="18" t="str">
        <f>VLOOKUP(C629,Plan1!$A:$XFD,4,FALSE)</f>
        <v>Sete Lagoas</v>
      </c>
      <c r="C629" s="19" t="s">
        <v>636</v>
      </c>
      <c r="D629" s="32">
        <v>0</v>
      </c>
      <c r="E629" s="32">
        <v>0</v>
      </c>
      <c r="F629" s="32">
        <v>0</v>
      </c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13"/>
      <c r="BE629" s="15">
        <f t="shared" si="27"/>
        <v>0</v>
      </c>
      <c r="BF629" s="23">
        <v>10388</v>
      </c>
      <c r="BG629" s="20">
        <f t="shared" si="28"/>
        <v>0</v>
      </c>
      <c r="BH629" s="11" t="str">
        <f t="shared" si="29"/>
        <v>Silencioso</v>
      </c>
      <c r="BI629" s="30"/>
      <c r="BJ629" s="25"/>
    </row>
    <row r="630" spans="1:62" ht="15">
      <c r="A630" s="18">
        <v>315370</v>
      </c>
      <c r="B630" s="18" t="str">
        <f>VLOOKUP(C630,Plan1!$A:$XFD,4,FALSE)</f>
        <v>Sete Lagoas</v>
      </c>
      <c r="C630" s="19" t="s">
        <v>637</v>
      </c>
      <c r="D630" s="32">
        <v>1</v>
      </c>
      <c r="E630" s="32">
        <v>0</v>
      </c>
      <c r="F630" s="32">
        <v>0</v>
      </c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13"/>
      <c r="BE630" s="15">
        <f t="shared" si="27"/>
        <v>1</v>
      </c>
      <c r="BF630" s="23">
        <v>3516</v>
      </c>
      <c r="BG630" s="20">
        <f t="shared" si="28"/>
        <v>28.44141069397042</v>
      </c>
      <c r="BH630" s="11" t="str">
        <f t="shared" si="29"/>
        <v>Baixa</v>
      </c>
      <c r="BI630" s="30"/>
      <c r="BJ630" s="25"/>
    </row>
    <row r="631" spans="1:62" ht="15">
      <c r="A631" s="18">
        <v>315380</v>
      </c>
      <c r="B631" s="18" t="str">
        <f>VLOOKUP(C631,Plan1!$A:$XFD,4,FALSE)</f>
        <v>Barbacena</v>
      </c>
      <c r="C631" s="19" t="s">
        <v>869</v>
      </c>
      <c r="D631" s="32">
        <v>0</v>
      </c>
      <c r="E631" s="32">
        <v>0</v>
      </c>
      <c r="F631" s="32">
        <v>0</v>
      </c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  <c r="BI631" s="30"/>
      <c r="BJ631" s="25"/>
    </row>
    <row r="632" spans="1:62" ht="15">
      <c r="A632" s="18">
        <v>315390</v>
      </c>
      <c r="B632" s="18" t="str">
        <f>VLOOKUP(C632,Plan1!$A:$XFD,4,FALSE)</f>
        <v>Belo Horizonte</v>
      </c>
      <c r="C632" s="19" t="s">
        <v>638</v>
      </c>
      <c r="D632" s="32">
        <v>0</v>
      </c>
      <c r="E632" s="32">
        <v>0</v>
      </c>
      <c r="F632" s="32">
        <v>0</v>
      </c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13"/>
      <c r="BE632" s="15">
        <f t="shared" si="27"/>
        <v>0</v>
      </c>
      <c r="BF632" s="23">
        <v>16230</v>
      </c>
      <c r="BG632" s="20">
        <f t="shared" si="28"/>
        <v>0</v>
      </c>
      <c r="BH632" s="11" t="str">
        <f t="shared" si="29"/>
        <v>Silencioso</v>
      </c>
      <c r="BI632" s="30"/>
      <c r="BJ632" s="25"/>
    </row>
    <row r="633" spans="1:62" ht="15">
      <c r="A633" s="18">
        <v>315400</v>
      </c>
      <c r="B633" s="18" t="str">
        <f>VLOOKUP(C633,Plan1!$A:$XFD,4,FALSE)</f>
        <v>Ponte Nova</v>
      </c>
      <c r="C633" s="19" t="s">
        <v>639</v>
      </c>
      <c r="D633" s="32">
        <v>0</v>
      </c>
      <c r="E633" s="32">
        <v>0</v>
      </c>
      <c r="F633" s="32">
        <v>0</v>
      </c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13"/>
      <c r="BE633" s="15">
        <f t="shared" si="27"/>
        <v>0</v>
      </c>
      <c r="BF633" s="23">
        <v>24394</v>
      </c>
      <c r="BG633" s="20">
        <f t="shared" si="28"/>
        <v>0</v>
      </c>
      <c r="BH633" s="11" t="str">
        <f t="shared" si="29"/>
        <v>Silencioso</v>
      </c>
      <c r="BI633" s="30"/>
      <c r="BJ633" s="25"/>
    </row>
    <row r="634" spans="1:62" ht="15">
      <c r="A634" s="18">
        <v>315410</v>
      </c>
      <c r="B634" s="18" t="str">
        <f>VLOOKUP(C634,Plan1!$A:$XFD,4,FALSE)</f>
        <v>Leopoldina</v>
      </c>
      <c r="C634" s="19" t="s">
        <v>640</v>
      </c>
      <c r="D634" s="32">
        <v>1</v>
      </c>
      <c r="E634" s="32">
        <v>1</v>
      </c>
      <c r="F634" s="32">
        <v>5</v>
      </c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13"/>
      <c r="BE634" s="15">
        <f t="shared" si="27"/>
        <v>7</v>
      </c>
      <c r="BF634" s="23">
        <v>10667</v>
      </c>
      <c r="BG634" s="20">
        <f t="shared" si="28"/>
        <v>65.62294928283491</v>
      </c>
      <c r="BH634" s="11" t="str">
        <f t="shared" si="29"/>
        <v>Baixa</v>
      </c>
      <c r="BI634" s="30"/>
      <c r="BJ634" s="25"/>
    </row>
    <row r="635" spans="1:62" ht="15">
      <c r="A635" s="18">
        <v>315415</v>
      </c>
      <c r="B635" s="18" t="str">
        <f>VLOOKUP(C635,Plan1!$A:$XFD,4,FALSE)</f>
        <v>Manhumirim</v>
      </c>
      <c r="C635" s="19" t="s">
        <v>641</v>
      </c>
      <c r="D635" s="32">
        <v>1</v>
      </c>
      <c r="E635" s="32">
        <v>0</v>
      </c>
      <c r="F635" s="32">
        <v>0</v>
      </c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13"/>
      <c r="BE635" s="15">
        <f t="shared" si="27"/>
        <v>1</v>
      </c>
      <c r="BF635" s="23">
        <v>7023</v>
      </c>
      <c r="BG635" s="20">
        <f t="shared" si="28"/>
        <v>14.238929232521716</v>
      </c>
      <c r="BH635" s="11" t="str">
        <f t="shared" si="29"/>
        <v>Baixa</v>
      </c>
      <c r="BI635" s="30"/>
      <c r="BJ635" s="25"/>
    </row>
    <row r="636" spans="1:62" ht="15">
      <c r="A636" s="18">
        <v>315420</v>
      </c>
      <c r="B636" s="18" t="str">
        <f>VLOOKUP(C636,Plan1!$A:$XFD,4,FALSE)</f>
        <v>São João Del Rei</v>
      </c>
      <c r="C636" s="19" t="s">
        <v>642</v>
      </c>
      <c r="D636" s="32">
        <v>0</v>
      </c>
      <c r="E636" s="32">
        <v>0</v>
      </c>
      <c r="F636" s="32">
        <v>0</v>
      </c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  <c r="BI636" s="30"/>
      <c r="BJ636" s="25"/>
    </row>
    <row r="637" spans="1:62" ht="15">
      <c r="A637" s="18">
        <v>315430</v>
      </c>
      <c r="B637" s="18" t="str">
        <f>VLOOKUP(C637,Plan1!$A:$XFD,4,FALSE)</f>
        <v>Governador Valadares</v>
      </c>
      <c r="C637" s="19" t="s">
        <v>643</v>
      </c>
      <c r="D637" s="32">
        <v>0</v>
      </c>
      <c r="E637" s="32">
        <v>0</v>
      </c>
      <c r="F637" s="32">
        <v>0</v>
      </c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13"/>
      <c r="BE637" s="15">
        <f t="shared" si="27"/>
        <v>0</v>
      </c>
      <c r="BF637" s="23">
        <v>17675</v>
      </c>
      <c r="BG637" s="20">
        <f t="shared" si="28"/>
        <v>0</v>
      </c>
      <c r="BH637" s="11" t="str">
        <f t="shared" si="29"/>
        <v>Silencioso</v>
      </c>
      <c r="BI637" s="30"/>
      <c r="BJ637" s="25"/>
    </row>
    <row r="638" spans="1:62" ht="15">
      <c r="A638" s="18">
        <v>315440</v>
      </c>
      <c r="B638" s="18" t="str">
        <f>VLOOKUP(C638,Plan1!$A:$XFD,4,FALSE)</f>
        <v>Barbacena</v>
      </c>
      <c r="C638" s="19" t="s">
        <v>644</v>
      </c>
      <c r="D638" s="32">
        <v>0</v>
      </c>
      <c r="E638" s="32">
        <v>0</v>
      </c>
      <c r="F638" s="32">
        <v>0</v>
      </c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  <c r="BI638" s="30"/>
      <c r="BJ638" s="25"/>
    </row>
    <row r="639" spans="1:62" ht="15">
      <c r="A639" s="18">
        <v>315445</v>
      </c>
      <c r="B639" s="18" t="str">
        <f>VLOOKUP(C639,Plan1!$A:$XFD,4,FALSE)</f>
        <v>Unaí</v>
      </c>
      <c r="C639" s="19" t="s">
        <v>645</v>
      </c>
      <c r="D639" s="32">
        <v>0</v>
      </c>
      <c r="E639" s="32">
        <v>0</v>
      </c>
      <c r="F639" s="32">
        <v>0</v>
      </c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13"/>
      <c r="BE639" s="15">
        <f t="shared" si="27"/>
        <v>0</v>
      </c>
      <c r="BF639" s="23">
        <v>8274</v>
      </c>
      <c r="BG639" s="20">
        <f t="shared" si="28"/>
        <v>0</v>
      </c>
      <c r="BH639" s="11" t="str">
        <f t="shared" si="29"/>
        <v>Silencioso</v>
      </c>
      <c r="BI639" s="30"/>
      <c r="BJ639" s="25"/>
    </row>
    <row r="640" spans="1:62" ht="15">
      <c r="A640" s="18">
        <v>315450</v>
      </c>
      <c r="B640" s="18" t="str">
        <f>VLOOKUP(C640,Plan1!$A:$XFD,4,FALSE)</f>
        <v>Montes Claros</v>
      </c>
      <c r="C640" s="19" t="s">
        <v>646</v>
      </c>
      <c r="D640" s="32">
        <v>0</v>
      </c>
      <c r="E640" s="32">
        <v>0</v>
      </c>
      <c r="F640" s="32">
        <v>0</v>
      </c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13"/>
      <c r="BE640" s="15">
        <f t="shared" si="27"/>
        <v>0</v>
      </c>
      <c r="BF640" s="23">
        <v>9658</v>
      </c>
      <c r="BG640" s="20">
        <f t="shared" si="28"/>
        <v>0</v>
      </c>
      <c r="BH640" s="11" t="str">
        <f t="shared" si="29"/>
        <v>Silencioso</v>
      </c>
      <c r="BI640" s="30"/>
      <c r="BJ640" s="25"/>
    </row>
    <row r="641" spans="1:62" ht="15">
      <c r="A641" s="18">
        <v>315460</v>
      </c>
      <c r="B641" s="18" t="str">
        <f>VLOOKUP(C641,Plan1!$A:$XFD,4,FALSE)</f>
        <v>Belo Horizonte</v>
      </c>
      <c r="C641" s="19" t="s">
        <v>647</v>
      </c>
      <c r="D641" s="32">
        <v>3</v>
      </c>
      <c r="E641" s="32">
        <v>3</v>
      </c>
      <c r="F641" s="32">
        <v>1</v>
      </c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13"/>
      <c r="BE641" s="16">
        <f t="shared" si="27"/>
        <v>7</v>
      </c>
      <c r="BF641" s="23">
        <v>322659</v>
      </c>
      <c r="BG641" s="22">
        <f t="shared" si="28"/>
        <v>2.1694730349997986</v>
      </c>
      <c r="BH641" s="12" t="str">
        <f t="shared" si="29"/>
        <v>Baixa</v>
      </c>
      <c r="BI641" s="30"/>
      <c r="BJ641" s="25"/>
    </row>
    <row r="642" spans="1:62" ht="15">
      <c r="A642" s="18">
        <v>315470</v>
      </c>
      <c r="B642" s="18" t="str">
        <f>VLOOKUP(C642,Plan1!$A:$XFD,4,FALSE)</f>
        <v>Varginha</v>
      </c>
      <c r="C642" s="19" t="s">
        <v>648</v>
      </c>
      <c r="D642" s="32">
        <v>0</v>
      </c>
      <c r="E642" s="32">
        <v>0</v>
      </c>
      <c r="F642" s="32">
        <v>0</v>
      </c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  <c r="BI642" s="30"/>
      <c r="BJ642" s="25"/>
    </row>
    <row r="643" spans="1:62" ht="15">
      <c r="A643" s="18">
        <v>315480</v>
      </c>
      <c r="B643" s="18" t="str">
        <f>VLOOKUP(C643,Plan1!$A:$XFD,4,FALSE)</f>
        <v>Belo Horizonte</v>
      </c>
      <c r="C643" s="19" t="s">
        <v>649</v>
      </c>
      <c r="D643" s="32">
        <v>0</v>
      </c>
      <c r="E643" s="32">
        <v>0</v>
      </c>
      <c r="F643" s="32">
        <v>0</v>
      </c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13"/>
      <c r="BE643" s="15">
        <f t="shared" si="27"/>
        <v>0</v>
      </c>
      <c r="BF643" s="23">
        <v>9924</v>
      </c>
      <c r="BG643" s="20">
        <f t="shared" si="28"/>
        <v>0</v>
      </c>
      <c r="BH643" s="11" t="str">
        <f t="shared" si="29"/>
        <v>Silencioso</v>
      </c>
      <c r="BI643" s="30"/>
      <c r="BJ643" s="25"/>
    </row>
    <row r="644" spans="1:62" ht="15">
      <c r="A644" s="18">
        <v>315490</v>
      </c>
      <c r="B644" s="18" t="str">
        <f>VLOOKUP(C644,Plan1!$A:$XFD,4,FALSE)</f>
        <v>Ponte Nova</v>
      </c>
      <c r="C644" s="19" t="s">
        <v>650</v>
      </c>
      <c r="D644" s="32">
        <v>0</v>
      </c>
      <c r="E644" s="32">
        <v>0</v>
      </c>
      <c r="F644" s="32">
        <v>0</v>
      </c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13"/>
      <c r="BE644" s="15">
        <f t="shared" si="27"/>
        <v>0</v>
      </c>
      <c r="BF644" s="23">
        <v>14247</v>
      </c>
      <c r="BG644" s="20">
        <f t="shared" si="28"/>
        <v>0</v>
      </c>
      <c r="BH644" s="11" t="str">
        <f t="shared" si="29"/>
        <v>Silencioso</v>
      </c>
      <c r="BI644" s="30"/>
      <c r="BJ644" s="25"/>
    </row>
    <row r="645" spans="1:62" ht="15">
      <c r="A645" s="18">
        <v>315510</v>
      </c>
      <c r="B645" s="18" t="str">
        <f>VLOOKUP(C645,Plan1!$A:$XFD,4,FALSE)</f>
        <v>Pedra Azul</v>
      </c>
      <c r="C645" s="19" t="s">
        <v>651</v>
      </c>
      <c r="D645" s="32">
        <v>0</v>
      </c>
      <c r="E645" s="32">
        <v>0</v>
      </c>
      <c r="F645" s="32">
        <v>0</v>
      </c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30"/>
      <c r="BJ645" s="25"/>
    </row>
    <row r="646" spans="1:62" ht="15">
      <c r="A646" s="18">
        <v>315500</v>
      </c>
      <c r="B646" s="18" t="str">
        <f>VLOOKUP(C646,Plan1!$A:$XFD,4,FALSE)</f>
        <v>Ponte Nova</v>
      </c>
      <c r="C646" s="19" t="s">
        <v>652</v>
      </c>
      <c r="D646" s="32">
        <v>0</v>
      </c>
      <c r="E646" s="32">
        <v>0</v>
      </c>
      <c r="F646" s="32">
        <v>0</v>
      </c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13"/>
      <c r="BE646" s="15">
        <f t="shared" si="30"/>
        <v>0</v>
      </c>
      <c r="BF646" s="23">
        <v>2600</v>
      </c>
      <c r="BG646" s="20">
        <f t="shared" si="31"/>
        <v>0</v>
      </c>
      <c r="BH646" s="11" t="str">
        <f t="shared" si="32"/>
        <v>Silencioso</v>
      </c>
      <c r="BI646" s="30"/>
      <c r="BJ646" s="25"/>
    </row>
    <row r="647" spans="1:62" ht="15">
      <c r="A647" s="18">
        <v>315520</v>
      </c>
      <c r="B647" s="18" t="str">
        <f>VLOOKUP(C647,Plan1!$A:$XFD,4,FALSE)</f>
        <v>Barbacena</v>
      </c>
      <c r="C647" s="19" t="s">
        <v>653</v>
      </c>
      <c r="D647" s="32">
        <v>0</v>
      </c>
      <c r="E647" s="32">
        <v>0</v>
      </c>
      <c r="F647" s="32">
        <v>0</v>
      </c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  <c r="BI647" s="30"/>
      <c r="BJ647" s="25"/>
    </row>
    <row r="648" spans="1:62" ht="15">
      <c r="A648" s="18">
        <v>315530</v>
      </c>
      <c r="B648" s="18" t="str">
        <f>VLOOKUP(C648,Plan1!$A:$XFD,4,FALSE)</f>
        <v>Belo Horizonte</v>
      </c>
      <c r="C648" s="19" t="s">
        <v>654</v>
      </c>
      <c r="D648" s="32">
        <v>2</v>
      </c>
      <c r="E648" s="32">
        <v>0</v>
      </c>
      <c r="F648" s="32">
        <v>0</v>
      </c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13"/>
      <c r="BE648" s="15">
        <f t="shared" si="30"/>
        <v>2</v>
      </c>
      <c r="BF648" s="23">
        <v>5684</v>
      </c>
      <c r="BG648" s="20">
        <f t="shared" si="31"/>
        <v>35.186488388458834</v>
      </c>
      <c r="BH648" s="11" t="str">
        <f t="shared" si="32"/>
        <v>Baixa</v>
      </c>
      <c r="BI648" s="30"/>
      <c r="BJ648" s="25"/>
    </row>
    <row r="649" spans="1:62" ht="15">
      <c r="A649" s="18">
        <v>315540</v>
      </c>
      <c r="B649" s="18" t="str">
        <f>VLOOKUP(C649,Plan1!$A:$XFD,4,FALSE)</f>
        <v>Juiz de Fora</v>
      </c>
      <c r="C649" s="19" t="s">
        <v>655</v>
      </c>
      <c r="D649" s="32">
        <v>0</v>
      </c>
      <c r="E649" s="32">
        <v>0</v>
      </c>
      <c r="F649" s="32">
        <v>0</v>
      </c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13"/>
      <c r="BE649" s="15">
        <f t="shared" si="30"/>
        <v>0</v>
      </c>
      <c r="BF649" s="23">
        <v>9050</v>
      </c>
      <c r="BG649" s="20">
        <f t="shared" si="31"/>
        <v>0</v>
      </c>
      <c r="BH649" s="11" t="str">
        <f t="shared" si="32"/>
        <v>Silencioso</v>
      </c>
      <c r="BI649" s="30"/>
      <c r="BJ649" s="25"/>
    </row>
    <row r="650" spans="1:62" ht="15">
      <c r="A650" s="18">
        <v>315550</v>
      </c>
      <c r="B650" s="18" t="str">
        <f>VLOOKUP(C650,Plan1!$A:$XFD,4,FALSE)</f>
        <v>Patos de Minas</v>
      </c>
      <c r="C650" s="19" t="s">
        <v>656</v>
      </c>
      <c r="D650" s="32">
        <v>0</v>
      </c>
      <c r="E650" s="32">
        <v>1</v>
      </c>
      <c r="F650" s="32">
        <v>0</v>
      </c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13"/>
      <c r="BE650" s="15">
        <f t="shared" si="30"/>
        <v>1</v>
      </c>
      <c r="BF650" s="23">
        <v>12398</v>
      </c>
      <c r="BG650" s="20">
        <f t="shared" si="31"/>
        <v>8.065817067268915</v>
      </c>
      <c r="BH650" s="11" t="str">
        <f t="shared" si="32"/>
        <v>Baixa</v>
      </c>
      <c r="BI650" s="30"/>
      <c r="BJ650" s="25"/>
    </row>
    <row r="651" spans="1:62" ht="15">
      <c r="A651" s="18">
        <v>315560</v>
      </c>
      <c r="B651" s="18" t="str">
        <f>VLOOKUP(C651,Plan1!$A:$XFD,4,FALSE)</f>
        <v>Montes Claros</v>
      </c>
      <c r="C651" s="19" t="s">
        <v>657</v>
      </c>
      <c r="D651" s="32">
        <v>0</v>
      </c>
      <c r="E651" s="32">
        <v>0</v>
      </c>
      <c r="F651" s="32">
        <v>0</v>
      </c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13"/>
      <c r="BE651" s="15">
        <f t="shared" si="30"/>
        <v>0</v>
      </c>
      <c r="BF651" s="23">
        <v>30732</v>
      </c>
      <c r="BG651" s="20">
        <f t="shared" si="31"/>
        <v>0</v>
      </c>
      <c r="BH651" s="11" t="str">
        <f t="shared" si="32"/>
        <v>Silencioso</v>
      </c>
      <c r="BI651" s="30"/>
      <c r="BJ651" s="25"/>
    </row>
    <row r="652" spans="1:62" ht="15">
      <c r="A652" s="18">
        <v>315570</v>
      </c>
      <c r="B652" s="18" t="str">
        <f>VLOOKUP(C652,Plan1!$A:$XFD,4,FALSE)</f>
        <v>Itabira</v>
      </c>
      <c r="C652" s="19" t="s">
        <v>658</v>
      </c>
      <c r="D652" s="32">
        <v>1</v>
      </c>
      <c r="E652" s="32">
        <v>2</v>
      </c>
      <c r="F652" s="32">
        <v>0</v>
      </c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13"/>
      <c r="BE652" s="15">
        <f t="shared" si="30"/>
        <v>3</v>
      </c>
      <c r="BF652" s="23">
        <v>14602</v>
      </c>
      <c r="BG652" s="20">
        <f t="shared" si="31"/>
        <v>20.545130803999452</v>
      </c>
      <c r="BH652" s="11" t="str">
        <f t="shared" si="32"/>
        <v>Baixa</v>
      </c>
      <c r="BI652" s="30"/>
      <c r="BJ652" s="25"/>
    </row>
    <row r="653" spans="1:62" ht="15">
      <c r="A653" s="18">
        <v>315580</v>
      </c>
      <c r="B653" s="18" t="str">
        <f>VLOOKUP(C653,Plan1!$A:$XFD,4,FALSE)</f>
        <v>Ubá</v>
      </c>
      <c r="C653" s="19" t="s">
        <v>659</v>
      </c>
      <c r="D653" s="32">
        <v>2</v>
      </c>
      <c r="E653" s="32">
        <v>1</v>
      </c>
      <c r="F653" s="32">
        <v>0</v>
      </c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13"/>
      <c r="BE653" s="15">
        <f t="shared" si="30"/>
        <v>3</v>
      </c>
      <c r="BF653" s="23">
        <v>17939</v>
      </c>
      <c r="BG653" s="20">
        <f t="shared" si="31"/>
        <v>16.723340208484306</v>
      </c>
      <c r="BH653" s="11" t="str">
        <f t="shared" si="32"/>
        <v>Baixa</v>
      </c>
      <c r="BI653" s="30"/>
      <c r="BJ653" s="25"/>
    </row>
    <row r="654" spans="1:62" ht="15">
      <c r="A654" s="18">
        <v>315590</v>
      </c>
      <c r="B654" s="18" t="str">
        <f>VLOOKUP(C654,Plan1!$A:$XFD,4,FALSE)</f>
        <v>Juiz de Fora</v>
      </c>
      <c r="C654" s="19" t="s">
        <v>660</v>
      </c>
      <c r="D654" s="32">
        <v>0</v>
      </c>
      <c r="E654" s="32">
        <v>0</v>
      </c>
      <c r="F654" s="32">
        <v>0</v>
      </c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  <c r="BI654" s="30"/>
      <c r="BJ654" s="25"/>
    </row>
    <row r="655" spans="1:62" ht="15">
      <c r="A655" s="18">
        <v>315600</v>
      </c>
      <c r="B655" s="18" t="str">
        <f>VLOOKUP(C655,Plan1!$A:$XFD,4,FALSE)</f>
        <v>Diamantina</v>
      </c>
      <c r="C655" s="19" t="s">
        <v>661</v>
      </c>
      <c r="D655" s="32">
        <v>0</v>
      </c>
      <c r="E655" s="32">
        <v>0</v>
      </c>
      <c r="F655" s="32">
        <v>0</v>
      </c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13"/>
      <c r="BE655" s="15">
        <f t="shared" si="30"/>
        <v>0</v>
      </c>
      <c r="BF655" s="23">
        <v>13597</v>
      </c>
      <c r="BG655" s="20">
        <f t="shared" si="31"/>
        <v>0</v>
      </c>
      <c r="BH655" s="11" t="str">
        <f t="shared" si="32"/>
        <v>Silencioso</v>
      </c>
      <c r="BI655" s="30"/>
      <c r="BJ655" s="25"/>
    </row>
    <row r="656" spans="1:62" ht="15">
      <c r="A656" s="18">
        <v>315610</v>
      </c>
      <c r="B656" s="18" t="str">
        <f>VLOOKUP(C656,Plan1!$A:$XFD,4,FALSE)</f>
        <v>São João Del Rei</v>
      </c>
      <c r="C656" s="19" t="s">
        <v>662</v>
      </c>
      <c r="D656" s="32">
        <v>0</v>
      </c>
      <c r="E656" s="32">
        <v>0</v>
      </c>
      <c r="F656" s="32">
        <v>0</v>
      </c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  <c r="BI656" s="30"/>
      <c r="BJ656" s="25"/>
    </row>
    <row r="657" spans="1:62" ht="15">
      <c r="A657" s="18">
        <v>315620</v>
      </c>
      <c r="B657" s="18" t="str">
        <f>VLOOKUP(C657,Plan1!$A:$XFD,4,FALSE)</f>
        <v>Juiz de Fora</v>
      </c>
      <c r="C657" s="19" t="s">
        <v>663</v>
      </c>
      <c r="D657" s="32">
        <v>0</v>
      </c>
      <c r="E657" s="32">
        <v>0</v>
      </c>
      <c r="F657" s="32">
        <v>0</v>
      </c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  <c r="BI657" s="30"/>
      <c r="BJ657" s="25"/>
    </row>
    <row r="658" spans="1:62" ht="15">
      <c r="A658" s="18">
        <v>315630</v>
      </c>
      <c r="B658" s="18" t="str">
        <f>VLOOKUP(C658,Plan1!$A:$XFD,4,FALSE)</f>
        <v>Ubá</v>
      </c>
      <c r="C658" s="19" t="s">
        <v>664</v>
      </c>
      <c r="D658" s="32">
        <v>0</v>
      </c>
      <c r="E658" s="32">
        <v>0</v>
      </c>
      <c r="F658" s="32">
        <v>0</v>
      </c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13"/>
      <c r="BE658" s="15">
        <f t="shared" si="30"/>
        <v>0</v>
      </c>
      <c r="BF658" s="23">
        <v>7653</v>
      </c>
      <c r="BG658" s="20">
        <f t="shared" si="31"/>
        <v>0</v>
      </c>
      <c r="BH658" s="11" t="str">
        <f t="shared" si="32"/>
        <v>Silencioso</v>
      </c>
      <c r="BI658" s="30"/>
      <c r="BJ658" s="25"/>
    </row>
    <row r="659" spans="1:62" ht="15">
      <c r="A659" s="18">
        <v>315640</v>
      </c>
      <c r="B659" s="18" t="str">
        <f>VLOOKUP(C659,Plan1!$A:$XFD,4,FALSE)</f>
        <v>Uberlândia</v>
      </c>
      <c r="C659" s="19" t="s">
        <v>665</v>
      </c>
      <c r="D659" s="32">
        <v>0</v>
      </c>
      <c r="E659" s="32">
        <v>0</v>
      </c>
      <c r="F659" s="32">
        <v>0</v>
      </c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13"/>
      <c r="BE659" s="15">
        <f t="shared" si="30"/>
        <v>0</v>
      </c>
      <c r="BF659" s="23">
        <v>3657</v>
      </c>
      <c r="BG659" s="20">
        <f t="shared" si="31"/>
        <v>0</v>
      </c>
      <c r="BH659" s="11" t="str">
        <f t="shared" si="32"/>
        <v>Silencioso</v>
      </c>
      <c r="BI659" s="30"/>
      <c r="BJ659" s="25"/>
    </row>
    <row r="660" spans="1:62" ht="15">
      <c r="A660" s="18">
        <v>315645</v>
      </c>
      <c r="B660" s="18" t="str">
        <f>VLOOKUP(C660,Plan1!$A:$XFD,4,FALSE)</f>
        <v>Ubá</v>
      </c>
      <c r="C660" s="19" t="s">
        <v>666</v>
      </c>
      <c r="D660" s="32">
        <v>0</v>
      </c>
      <c r="E660" s="32">
        <v>0</v>
      </c>
      <c r="F660" s="32">
        <v>0</v>
      </c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13"/>
      <c r="BE660" s="15">
        <f t="shared" si="30"/>
        <v>0</v>
      </c>
      <c r="BF660" s="23">
        <v>4525</v>
      </c>
      <c r="BG660" s="20">
        <f t="shared" si="31"/>
        <v>0</v>
      </c>
      <c r="BH660" s="11" t="str">
        <f t="shared" si="32"/>
        <v>Silencioso</v>
      </c>
      <c r="BI660" s="30"/>
      <c r="BJ660" s="25"/>
    </row>
    <row r="661" spans="1:62" ht="15">
      <c r="A661" s="18">
        <v>315650</v>
      </c>
      <c r="B661" s="18" t="str">
        <f>VLOOKUP(C661,Plan1!$A:$XFD,4,FALSE)</f>
        <v>Montes Claros</v>
      </c>
      <c r="C661" s="19" t="s">
        <v>667</v>
      </c>
      <c r="D661" s="32">
        <v>0</v>
      </c>
      <c r="E661" s="32">
        <v>0</v>
      </c>
      <c r="F661" s="32">
        <v>0</v>
      </c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  <c r="BI661" s="30"/>
      <c r="BJ661" s="25"/>
    </row>
    <row r="662" spans="1:62" ht="15">
      <c r="A662" s="18">
        <v>315660</v>
      </c>
      <c r="B662" s="18" t="str">
        <f>VLOOKUP(C662,Plan1!$A:$XFD,4,FALSE)</f>
        <v>Pedra Azul</v>
      </c>
      <c r="C662" s="19" t="s">
        <v>668</v>
      </c>
      <c r="D662" s="32">
        <v>0</v>
      </c>
      <c r="E662" s="32">
        <v>0</v>
      </c>
      <c r="F662" s="32">
        <v>0</v>
      </c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13"/>
      <c r="BE662" s="15">
        <f t="shared" si="30"/>
        <v>0</v>
      </c>
      <c r="BF662" s="23">
        <v>10330</v>
      </c>
      <c r="BG662" s="20">
        <f t="shared" si="31"/>
        <v>0</v>
      </c>
      <c r="BH662" s="11" t="str">
        <f t="shared" si="32"/>
        <v>Silencioso</v>
      </c>
      <c r="BI662" s="30"/>
      <c r="BJ662" s="25"/>
    </row>
    <row r="663" spans="1:62" ht="15">
      <c r="A663" s="18">
        <v>315670</v>
      </c>
      <c r="B663" s="18" t="str">
        <f>VLOOKUP(C663,Plan1!$A:$XFD,4,FALSE)</f>
        <v>Belo Horizonte</v>
      </c>
      <c r="C663" s="19" t="s">
        <v>669</v>
      </c>
      <c r="D663" s="32">
        <v>3</v>
      </c>
      <c r="E663" s="32">
        <v>1</v>
      </c>
      <c r="F663" s="32">
        <v>2</v>
      </c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13"/>
      <c r="BE663" s="16">
        <f t="shared" si="30"/>
        <v>6</v>
      </c>
      <c r="BF663" s="23">
        <v>134382</v>
      </c>
      <c r="BG663" s="22">
        <f t="shared" si="31"/>
        <v>4.464883689779882</v>
      </c>
      <c r="BH663" s="12" t="str">
        <f t="shared" si="32"/>
        <v>Baixa</v>
      </c>
      <c r="BI663" s="30"/>
      <c r="BJ663" s="25"/>
    </row>
    <row r="664" spans="1:62" ht="15">
      <c r="A664" s="18">
        <v>315680</v>
      </c>
      <c r="B664" s="18" t="str">
        <f>VLOOKUP(C664,Plan1!$A:$XFD,4,FALSE)</f>
        <v>Diamantina</v>
      </c>
      <c r="C664" s="19" t="s">
        <v>670</v>
      </c>
      <c r="D664" s="32">
        <v>0</v>
      </c>
      <c r="E664" s="32">
        <v>0</v>
      </c>
      <c r="F664" s="32">
        <v>0</v>
      </c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  <c r="BI664" s="30"/>
      <c r="BJ664" s="25"/>
    </row>
    <row r="665" spans="1:62" ht="15">
      <c r="A665" s="18">
        <v>315690</v>
      </c>
      <c r="B665" s="18" t="str">
        <f>VLOOKUP(C665,Plan1!$A:$XFD,4,FALSE)</f>
        <v>Uberaba</v>
      </c>
      <c r="C665" s="19" t="s">
        <v>671</v>
      </c>
      <c r="D665" s="32">
        <v>4</v>
      </c>
      <c r="E665" s="32">
        <v>2</v>
      </c>
      <c r="F665" s="32">
        <v>0</v>
      </c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13"/>
      <c r="BE665" s="15">
        <f t="shared" si="30"/>
        <v>6</v>
      </c>
      <c r="BF665" s="23">
        <v>25630</v>
      </c>
      <c r="BG665" s="20">
        <f t="shared" si="31"/>
        <v>23.410066328521264</v>
      </c>
      <c r="BH665" s="11" t="str">
        <f t="shared" si="32"/>
        <v>Baixa</v>
      </c>
      <c r="BI665" s="30"/>
      <c r="BJ665" s="25"/>
    </row>
    <row r="666" spans="1:62" ht="15">
      <c r="A666" s="18">
        <v>315700</v>
      </c>
      <c r="B666" s="18" t="str">
        <f>VLOOKUP(C666,Plan1!$A:$XFD,4,FALSE)</f>
        <v>Montes Claros</v>
      </c>
      <c r="C666" s="19" t="s">
        <v>672</v>
      </c>
      <c r="D666" s="32">
        <v>0</v>
      </c>
      <c r="E666" s="32">
        <v>0</v>
      </c>
      <c r="F666" s="32">
        <v>0</v>
      </c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13"/>
      <c r="BE666" s="15">
        <f t="shared" si="30"/>
        <v>0</v>
      </c>
      <c r="BF666" s="23">
        <v>41301</v>
      </c>
      <c r="BG666" s="20">
        <f t="shared" si="31"/>
        <v>0</v>
      </c>
      <c r="BH666" s="11" t="str">
        <f t="shared" si="32"/>
        <v>Silencioso</v>
      </c>
      <c r="BI666" s="30"/>
      <c r="BJ666" s="25"/>
    </row>
    <row r="667" spans="1:62" ht="15">
      <c r="A667" s="18">
        <v>315710</v>
      </c>
      <c r="B667" s="18" t="str">
        <f>VLOOKUP(C667,Plan1!$A:$XFD,4,FALSE)</f>
        <v>Pedra Azul</v>
      </c>
      <c r="C667" s="19" t="s">
        <v>673</v>
      </c>
      <c r="D667" s="32">
        <v>0</v>
      </c>
      <c r="E667" s="32">
        <v>0</v>
      </c>
      <c r="F667" s="32">
        <v>0</v>
      </c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13"/>
      <c r="BE667" s="15">
        <f t="shared" si="30"/>
        <v>0</v>
      </c>
      <c r="BF667" s="23">
        <v>7107</v>
      </c>
      <c r="BG667" s="20">
        <f t="shared" si="31"/>
        <v>0</v>
      </c>
      <c r="BH667" s="11" t="str">
        <f t="shared" si="32"/>
        <v>Silencioso</v>
      </c>
      <c r="BI667" s="30"/>
      <c r="BJ667" s="25"/>
    </row>
    <row r="668" spans="1:62" ht="15">
      <c r="A668" s="18">
        <v>315720</v>
      </c>
      <c r="B668" s="18" t="str">
        <f>VLOOKUP(C668,Plan1!$A:$XFD,4,FALSE)</f>
        <v>Itabira</v>
      </c>
      <c r="C668" s="19" t="s">
        <v>674</v>
      </c>
      <c r="D668" s="32">
        <v>0</v>
      </c>
      <c r="E668" s="32">
        <v>0</v>
      </c>
      <c r="F668" s="32">
        <v>0</v>
      </c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13"/>
      <c r="BE668" s="15">
        <f t="shared" si="30"/>
        <v>0</v>
      </c>
      <c r="BF668" s="23">
        <v>30169</v>
      </c>
      <c r="BG668" s="20">
        <f t="shared" si="31"/>
        <v>0</v>
      </c>
      <c r="BH668" s="11" t="str">
        <f t="shared" si="32"/>
        <v>Silencioso</v>
      </c>
      <c r="BI668" s="30"/>
      <c r="BJ668" s="25"/>
    </row>
    <row r="669" spans="1:62" ht="15">
      <c r="A669" s="18">
        <v>315725</v>
      </c>
      <c r="B669" s="18" t="str">
        <f>VLOOKUP(C669,Plan1!$A:$XFD,4,FALSE)</f>
        <v>Coronel Fabriciano</v>
      </c>
      <c r="C669" s="19" t="s">
        <v>675</v>
      </c>
      <c r="D669" s="32">
        <v>0</v>
      </c>
      <c r="E669" s="32">
        <v>0</v>
      </c>
      <c r="F669" s="32">
        <v>0</v>
      </c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13"/>
      <c r="BE669" s="15">
        <f t="shared" si="30"/>
        <v>0</v>
      </c>
      <c r="BF669" s="23">
        <v>8107</v>
      </c>
      <c r="BG669" s="20">
        <f t="shared" si="31"/>
        <v>0</v>
      </c>
      <c r="BH669" s="11" t="str">
        <f t="shared" si="32"/>
        <v>Silencioso</v>
      </c>
      <c r="BI669" s="30"/>
      <c r="BJ669" s="25"/>
    </row>
    <row r="670" spans="1:62" ht="15">
      <c r="A670" s="18">
        <v>315727</v>
      </c>
      <c r="B670" s="18" t="str">
        <f>VLOOKUP(C670,Plan1!$A:$XFD,4,FALSE)</f>
        <v>Juiz de Fora</v>
      </c>
      <c r="C670" s="19" t="s">
        <v>676</v>
      </c>
      <c r="D670" s="32">
        <v>0</v>
      </c>
      <c r="E670" s="32">
        <v>0</v>
      </c>
      <c r="F670" s="32">
        <v>0</v>
      </c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  <c r="BI670" s="30"/>
      <c r="BJ670" s="25"/>
    </row>
    <row r="671" spans="1:62" ht="15">
      <c r="A671" s="18">
        <v>315730</v>
      </c>
      <c r="B671" s="18" t="str">
        <f>VLOOKUP(C671,Plan1!$A:$XFD,4,FALSE)</f>
        <v>Barbacena</v>
      </c>
      <c r="C671" s="19" t="s">
        <v>677</v>
      </c>
      <c r="D671" s="32">
        <v>0</v>
      </c>
      <c r="E671" s="32">
        <v>0</v>
      </c>
      <c r="F671" s="32">
        <v>0</v>
      </c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  <c r="BI671" s="30"/>
      <c r="BJ671" s="25"/>
    </row>
    <row r="672" spans="1:62" ht="15">
      <c r="A672" s="18">
        <v>315733</v>
      </c>
      <c r="B672" s="18" t="str">
        <f>VLOOKUP(C672,Plan1!$A:$XFD,4,FALSE)</f>
        <v>São João Del Rei</v>
      </c>
      <c r="C672" s="19" t="s">
        <v>678</v>
      </c>
      <c r="D672" s="32">
        <v>0</v>
      </c>
      <c r="E672" s="32">
        <v>0</v>
      </c>
      <c r="F672" s="32">
        <v>0</v>
      </c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13"/>
      <c r="BE672" s="15">
        <f t="shared" si="30"/>
        <v>0</v>
      </c>
      <c r="BF672" s="23">
        <v>8429</v>
      </c>
      <c r="BG672" s="20">
        <f t="shared" si="31"/>
        <v>0</v>
      </c>
      <c r="BH672" s="11" t="str">
        <f t="shared" si="32"/>
        <v>Silencioso</v>
      </c>
      <c r="BI672" s="30"/>
      <c r="BJ672" s="25"/>
    </row>
    <row r="673" spans="1:62" ht="15">
      <c r="A673" s="18">
        <v>315737</v>
      </c>
      <c r="B673" s="18" t="str">
        <f>VLOOKUP(C673,Plan1!$A:$XFD,4,FALSE)</f>
        <v>Montes Claros</v>
      </c>
      <c r="C673" s="19" t="s">
        <v>679</v>
      </c>
      <c r="D673" s="32">
        <v>0</v>
      </c>
      <c r="E673" s="32">
        <v>0</v>
      </c>
      <c r="F673" s="32">
        <v>0</v>
      </c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  <c r="BI673" s="30"/>
      <c r="BJ673" s="25"/>
    </row>
    <row r="674" spans="1:62" ht="15">
      <c r="A674" s="18">
        <v>315740</v>
      </c>
      <c r="B674" s="18" t="str">
        <f>VLOOKUP(C674,Plan1!$A:$XFD,4,FALSE)</f>
        <v>Ponte Nova</v>
      </c>
      <c r="C674" s="19" t="s">
        <v>680</v>
      </c>
      <c r="D674" s="32">
        <v>0</v>
      </c>
      <c r="E674" s="32">
        <v>0</v>
      </c>
      <c r="F674" s="32">
        <v>0</v>
      </c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  <c r="BI674" s="30"/>
      <c r="BJ674" s="25"/>
    </row>
    <row r="675" spans="1:62" ht="15">
      <c r="A675" s="18">
        <v>315750</v>
      </c>
      <c r="B675" s="18" t="str">
        <f>VLOOKUP(C675,Plan1!$A:$XFD,4,FALSE)</f>
        <v>Governador Valadares</v>
      </c>
      <c r="C675" s="19" t="s">
        <v>681</v>
      </c>
      <c r="D675" s="32">
        <v>0</v>
      </c>
      <c r="E675" s="32">
        <v>0</v>
      </c>
      <c r="F675" s="32">
        <v>0</v>
      </c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13"/>
      <c r="BE675" s="15">
        <f t="shared" si="30"/>
        <v>0</v>
      </c>
      <c r="BF675" s="23">
        <v>4622</v>
      </c>
      <c r="BG675" s="20">
        <f t="shared" si="31"/>
        <v>0</v>
      </c>
      <c r="BH675" s="11" t="str">
        <f t="shared" si="32"/>
        <v>Silencioso</v>
      </c>
      <c r="BI675" s="30"/>
      <c r="BJ675" s="25"/>
    </row>
    <row r="676" spans="1:62" ht="15">
      <c r="A676" s="18">
        <v>315760</v>
      </c>
      <c r="B676" s="18" t="str">
        <f>VLOOKUP(C676,Plan1!$A:$XFD,4,FALSE)</f>
        <v>Pirapora</v>
      </c>
      <c r="C676" s="19" t="s">
        <v>682</v>
      </c>
      <c r="D676" s="32">
        <v>0</v>
      </c>
      <c r="E676" s="32">
        <v>0</v>
      </c>
      <c r="F676" s="32">
        <v>0</v>
      </c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13"/>
      <c r="BE676" s="15">
        <f t="shared" si="30"/>
        <v>0</v>
      </c>
      <c r="BF676" s="23">
        <v>4009</v>
      </c>
      <c r="BG676" s="20">
        <f t="shared" si="31"/>
        <v>0</v>
      </c>
      <c r="BH676" s="11" t="str">
        <f t="shared" si="32"/>
        <v>Silencioso</v>
      </c>
      <c r="BI676" s="30"/>
      <c r="BJ676" s="25"/>
    </row>
    <row r="677" spans="1:62" ht="15">
      <c r="A677" s="18">
        <v>315765</v>
      </c>
      <c r="B677" s="18" t="str">
        <f>VLOOKUP(C677,Plan1!$A:$XFD,4,FALSE)</f>
        <v>Teófilo Otoni</v>
      </c>
      <c r="C677" s="19" t="s">
        <v>683</v>
      </c>
      <c r="D677" s="32">
        <v>0</v>
      </c>
      <c r="E677" s="32">
        <v>0</v>
      </c>
      <c r="F677" s="32">
        <v>0</v>
      </c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13"/>
      <c r="BE677" s="15">
        <f t="shared" si="30"/>
        <v>0</v>
      </c>
      <c r="BF677" s="23">
        <v>6362</v>
      </c>
      <c r="BG677" s="20">
        <f t="shared" si="31"/>
        <v>0</v>
      </c>
      <c r="BH677" s="11" t="str">
        <f t="shared" si="32"/>
        <v>Silencioso</v>
      </c>
      <c r="BI677" s="30"/>
      <c r="BJ677" s="25"/>
    </row>
    <row r="678" spans="1:62" ht="15">
      <c r="A678" s="18">
        <v>315770</v>
      </c>
      <c r="B678" s="18" t="str">
        <f>VLOOKUP(C678,Plan1!$A:$XFD,4,FALSE)</f>
        <v>Uberaba</v>
      </c>
      <c r="C678" s="19" t="s">
        <v>684</v>
      </c>
      <c r="D678" s="32">
        <v>1</v>
      </c>
      <c r="E678" s="32">
        <v>1</v>
      </c>
      <c r="F678" s="32">
        <v>0</v>
      </c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13"/>
      <c r="BE678" s="15">
        <f t="shared" si="30"/>
        <v>2</v>
      </c>
      <c r="BF678" s="23">
        <v>12939</v>
      </c>
      <c r="BG678" s="20">
        <f t="shared" si="31"/>
        <v>15.457145065306436</v>
      </c>
      <c r="BH678" s="11" t="str">
        <f t="shared" si="32"/>
        <v>Baixa</v>
      </c>
      <c r="BI678" s="30"/>
      <c r="BJ678" s="25"/>
    </row>
    <row r="679" spans="1:62" ht="15">
      <c r="A679" s="18">
        <v>315780</v>
      </c>
      <c r="B679" s="18" t="str">
        <f>VLOOKUP(C679,Plan1!$A:$XFD,4,FALSE)</f>
        <v>Belo Horizonte</v>
      </c>
      <c r="C679" s="19" t="s">
        <v>685</v>
      </c>
      <c r="D679" s="32">
        <v>3</v>
      </c>
      <c r="E679" s="32">
        <v>4</v>
      </c>
      <c r="F679" s="32">
        <v>0</v>
      </c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13"/>
      <c r="BE679" s="16">
        <f t="shared" si="30"/>
        <v>7</v>
      </c>
      <c r="BF679" s="23">
        <v>216254</v>
      </c>
      <c r="BG679" s="22">
        <f t="shared" si="31"/>
        <v>3.236934345723085</v>
      </c>
      <c r="BH679" s="11" t="str">
        <f t="shared" si="32"/>
        <v>Baixa</v>
      </c>
      <c r="BI679" s="30"/>
      <c r="BJ679" s="25"/>
    </row>
    <row r="680" spans="1:62" ht="15">
      <c r="A680" s="18">
        <v>315790</v>
      </c>
      <c r="B680" s="18" t="str">
        <f>VLOOKUP(C680,Plan1!$A:$XFD,4,FALSE)</f>
        <v>Manhumirim</v>
      </c>
      <c r="C680" s="19" t="s">
        <v>686</v>
      </c>
      <c r="D680" s="32">
        <v>0</v>
      </c>
      <c r="E680" s="32">
        <v>0</v>
      </c>
      <c r="F680" s="32">
        <v>0</v>
      </c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13"/>
      <c r="BE680" s="15">
        <f t="shared" si="30"/>
        <v>0</v>
      </c>
      <c r="BF680" s="23">
        <v>15982</v>
      </c>
      <c r="BG680" s="20">
        <f t="shared" si="31"/>
        <v>0</v>
      </c>
      <c r="BH680" s="11" t="str">
        <f t="shared" si="32"/>
        <v>Silencioso</v>
      </c>
      <c r="BI680" s="30"/>
      <c r="BJ680" s="25"/>
    </row>
    <row r="681" spans="1:62" ht="15">
      <c r="A681" s="18">
        <v>315800</v>
      </c>
      <c r="B681" s="18" t="str">
        <f>VLOOKUP(C681,Plan1!$A:$XFD,4,FALSE)</f>
        <v>Itabira</v>
      </c>
      <c r="C681" s="19" t="s">
        <v>687</v>
      </c>
      <c r="D681" s="32">
        <v>0</v>
      </c>
      <c r="E681" s="32">
        <v>0</v>
      </c>
      <c r="F681" s="32">
        <v>0</v>
      </c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13"/>
      <c r="BE681" s="15">
        <f t="shared" si="30"/>
        <v>0</v>
      </c>
      <c r="BF681" s="23">
        <v>10964</v>
      </c>
      <c r="BG681" s="20">
        <f t="shared" si="31"/>
        <v>0</v>
      </c>
      <c r="BH681" s="11" t="str">
        <f t="shared" si="32"/>
        <v>Silencioso</v>
      </c>
      <c r="BI681" s="30"/>
      <c r="BJ681" s="25"/>
    </row>
    <row r="682" spans="1:62" ht="15">
      <c r="A682" s="18">
        <v>315810</v>
      </c>
      <c r="B682" s="18" t="str">
        <f>VLOOKUP(C682,Plan1!$A:$XFD,4,FALSE)</f>
        <v>Pedra Azul</v>
      </c>
      <c r="C682" s="19" t="s">
        <v>688</v>
      </c>
      <c r="D682" s="32">
        <v>0</v>
      </c>
      <c r="E682" s="32">
        <v>0</v>
      </c>
      <c r="F682" s="32">
        <v>0</v>
      </c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13"/>
      <c r="BE682" s="15">
        <f t="shared" si="30"/>
        <v>0</v>
      </c>
      <c r="BF682" s="23">
        <v>5393</v>
      </c>
      <c r="BG682" s="20">
        <f t="shared" si="31"/>
        <v>0</v>
      </c>
      <c r="BH682" s="11" t="str">
        <f t="shared" si="32"/>
        <v>Silencioso</v>
      </c>
      <c r="BI682" s="30"/>
      <c r="BJ682" s="25"/>
    </row>
    <row r="683" spans="1:62" ht="15">
      <c r="A683" s="18">
        <v>315820</v>
      </c>
      <c r="B683" s="18" t="str">
        <f>VLOOKUP(C683,Plan1!$A:$XFD,4,FALSE)</f>
        <v>Governador Valadares</v>
      </c>
      <c r="C683" s="19" t="s">
        <v>689</v>
      </c>
      <c r="D683" s="32">
        <v>0</v>
      </c>
      <c r="E683" s="32">
        <v>0</v>
      </c>
      <c r="F683" s="32">
        <v>0</v>
      </c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13"/>
      <c r="BE683" s="15">
        <f t="shared" si="30"/>
        <v>0</v>
      </c>
      <c r="BF683" s="23">
        <v>14869</v>
      </c>
      <c r="BG683" s="20">
        <f t="shared" si="31"/>
        <v>0</v>
      </c>
      <c r="BH683" s="11" t="str">
        <f t="shared" si="32"/>
        <v>Silencioso</v>
      </c>
      <c r="BI683" s="30"/>
      <c r="BJ683" s="25"/>
    </row>
    <row r="684" spans="1:62" ht="15">
      <c r="A684" s="18">
        <v>315920</v>
      </c>
      <c r="B684" s="18" t="str">
        <f>VLOOKUP(C684,Plan1!$A:$XFD,4,FALSE)</f>
        <v>Pouso Alegre</v>
      </c>
      <c r="C684" s="19" t="s">
        <v>690</v>
      </c>
      <c r="D684" s="32">
        <v>0</v>
      </c>
      <c r="E684" s="32">
        <v>0</v>
      </c>
      <c r="F684" s="32">
        <v>0</v>
      </c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  <c r="BI684" s="30"/>
      <c r="BJ684" s="25"/>
    </row>
    <row r="685" spans="1:62" ht="15">
      <c r="A685" s="18">
        <v>315930</v>
      </c>
      <c r="B685" s="18" t="str">
        <f>VLOOKUP(C685,Plan1!$A:$XFD,4,FALSE)</f>
        <v>Juiz de Fora</v>
      </c>
      <c r="C685" s="19" t="s">
        <v>691</v>
      </c>
      <c r="D685" s="32">
        <v>0</v>
      </c>
      <c r="E685" s="32">
        <v>0</v>
      </c>
      <c r="F685" s="32">
        <v>0</v>
      </c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  <c r="BI685" s="30"/>
      <c r="BJ685" s="25"/>
    </row>
    <row r="686" spans="1:62" ht="15">
      <c r="A686" s="18">
        <v>315935</v>
      </c>
      <c r="B686" s="18" t="str">
        <f>VLOOKUP(C686,Plan1!$A:$XFD,4,FALSE)</f>
        <v>Coronel Fabriciano</v>
      </c>
      <c r="C686" s="19" t="s">
        <v>692</v>
      </c>
      <c r="D686" s="32">
        <v>0</v>
      </c>
      <c r="E686" s="32">
        <v>0</v>
      </c>
      <c r="F686" s="32">
        <v>0</v>
      </c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  <c r="BI686" s="30"/>
      <c r="BJ686" s="25"/>
    </row>
    <row r="687" spans="1:62" ht="15">
      <c r="A687" s="18">
        <v>315940</v>
      </c>
      <c r="B687" s="18" t="str">
        <f>VLOOKUP(C687,Plan1!$A:$XFD,4,FALSE)</f>
        <v>Barbacena</v>
      </c>
      <c r="C687" s="19" t="s">
        <v>870</v>
      </c>
      <c r="D687" s="32">
        <v>0</v>
      </c>
      <c r="E687" s="32">
        <v>0</v>
      </c>
      <c r="F687" s="32">
        <v>0</v>
      </c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  <c r="BI687" s="30"/>
      <c r="BJ687" s="25"/>
    </row>
    <row r="688" spans="1:62" ht="15">
      <c r="A688" s="18">
        <v>315950</v>
      </c>
      <c r="B688" s="18" t="str">
        <f>VLOOKUP(C688,Plan1!$A:$XFD,4,FALSE)</f>
        <v>Governador Valadares</v>
      </c>
      <c r="C688" s="19" t="s">
        <v>693</v>
      </c>
      <c r="D688" s="32">
        <v>0</v>
      </c>
      <c r="E688" s="32">
        <v>0</v>
      </c>
      <c r="F688" s="32">
        <v>0</v>
      </c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13"/>
      <c r="BE688" s="15">
        <f t="shared" si="30"/>
        <v>0</v>
      </c>
      <c r="BF688" s="23">
        <v>5739</v>
      </c>
      <c r="BG688" s="20">
        <f t="shared" si="31"/>
        <v>0</v>
      </c>
      <c r="BH688" s="11" t="str">
        <f t="shared" si="32"/>
        <v>Silencioso</v>
      </c>
      <c r="BI688" s="30"/>
      <c r="BJ688" s="25"/>
    </row>
    <row r="689" spans="1:62" ht="15">
      <c r="A689" s="18">
        <v>315960</v>
      </c>
      <c r="B689" s="18" t="str">
        <f>VLOOKUP(C689,Plan1!$A:$XFD,4,FALSE)</f>
        <v>Pouso Alegre</v>
      </c>
      <c r="C689" s="19" t="s">
        <v>694</v>
      </c>
      <c r="D689" s="32">
        <v>0</v>
      </c>
      <c r="E689" s="32">
        <v>1</v>
      </c>
      <c r="F689" s="32">
        <v>0</v>
      </c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13"/>
      <c r="BE689" s="15">
        <f t="shared" si="30"/>
        <v>1</v>
      </c>
      <c r="BF689" s="23">
        <v>41425</v>
      </c>
      <c r="BG689" s="20">
        <f t="shared" si="31"/>
        <v>2.4140012070006036</v>
      </c>
      <c r="BH689" s="11" t="str">
        <f t="shared" si="32"/>
        <v>Baixa</v>
      </c>
      <c r="BI689" s="30"/>
      <c r="BJ689" s="25"/>
    </row>
    <row r="690" spans="1:62" ht="15">
      <c r="A690" s="18">
        <v>315970</v>
      </c>
      <c r="B690" s="18" t="str">
        <f>VLOOKUP(C690,Plan1!$A:$XFD,4,FALSE)</f>
        <v>Patos de Minas</v>
      </c>
      <c r="C690" s="19" t="s">
        <v>695</v>
      </c>
      <c r="D690" s="32">
        <v>0</v>
      </c>
      <c r="E690" s="32">
        <v>0</v>
      </c>
      <c r="F690" s="32">
        <v>0</v>
      </c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13"/>
      <c r="BE690" s="15">
        <f t="shared" si="30"/>
        <v>0</v>
      </c>
      <c r="BF690" s="23">
        <v>3368</v>
      </c>
      <c r="BG690" s="20">
        <f t="shared" si="31"/>
        <v>0</v>
      </c>
      <c r="BH690" s="11" t="str">
        <f t="shared" si="32"/>
        <v>Silencioso</v>
      </c>
      <c r="BI690" s="30"/>
      <c r="BJ690" s="25"/>
    </row>
    <row r="691" spans="1:62" ht="15">
      <c r="A691" s="18">
        <v>315980</v>
      </c>
      <c r="B691" s="18" t="str">
        <f>VLOOKUP(C691,Plan1!$A:$XFD,4,FALSE)</f>
        <v>Ituiutaba</v>
      </c>
      <c r="C691" s="19" t="s">
        <v>696</v>
      </c>
      <c r="D691" s="32">
        <v>1</v>
      </c>
      <c r="E691" s="32">
        <v>4</v>
      </c>
      <c r="F691" s="32">
        <v>0</v>
      </c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13"/>
      <c r="BE691" s="15">
        <f t="shared" si="30"/>
        <v>5</v>
      </c>
      <c r="BF691" s="23">
        <v>19389</v>
      </c>
      <c r="BG691" s="20">
        <f t="shared" si="31"/>
        <v>25.787817834854813</v>
      </c>
      <c r="BH691" s="11" t="str">
        <f t="shared" si="32"/>
        <v>Baixa</v>
      </c>
      <c r="BI691" s="30"/>
      <c r="BJ691" s="25"/>
    </row>
    <row r="692" spans="1:62" ht="15">
      <c r="A692" s="18">
        <v>315830</v>
      </c>
      <c r="B692" s="18" t="str">
        <f>VLOOKUP(C692,Plan1!$A:$XFD,4,FALSE)</f>
        <v>Varginha</v>
      </c>
      <c r="C692" s="19" t="s">
        <v>697</v>
      </c>
      <c r="D692" s="32">
        <v>0</v>
      </c>
      <c r="E692" s="32">
        <v>0</v>
      </c>
      <c r="F692" s="32">
        <v>0</v>
      </c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13"/>
      <c r="BE692" s="15">
        <f t="shared" si="30"/>
        <v>0</v>
      </c>
      <c r="BF692" s="23">
        <v>7349</v>
      </c>
      <c r="BG692" s="20">
        <f t="shared" si="31"/>
        <v>0</v>
      </c>
      <c r="BH692" s="11" t="str">
        <f t="shared" si="32"/>
        <v>Silencioso</v>
      </c>
      <c r="BI692" s="30"/>
      <c r="BJ692" s="25"/>
    </row>
    <row r="693" spans="1:62" ht="15">
      <c r="A693" s="18">
        <v>315840</v>
      </c>
      <c r="B693" s="18" t="str">
        <f>VLOOKUP(C693,Plan1!$A:$XFD,4,FALSE)</f>
        <v>Leopoldina</v>
      </c>
      <c r="C693" s="19" t="s">
        <v>698</v>
      </c>
      <c r="D693" s="32">
        <v>0</v>
      </c>
      <c r="E693" s="32">
        <v>0</v>
      </c>
      <c r="F693" s="32">
        <v>0</v>
      </c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13"/>
      <c r="BE693" s="15">
        <f t="shared" si="30"/>
        <v>0</v>
      </c>
      <c r="BF693" s="23">
        <v>3836</v>
      </c>
      <c r="BG693" s="20">
        <f t="shared" si="31"/>
        <v>0</v>
      </c>
      <c r="BH693" s="11" t="str">
        <f t="shared" si="32"/>
        <v>Silencioso</v>
      </c>
      <c r="BI693" s="30"/>
      <c r="BJ693" s="25"/>
    </row>
    <row r="694" spans="1:62" ht="15">
      <c r="A694" s="18">
        <v>315850</v>
      </c>
      <c r="B694" s="18" t="str">
        <f>VLOOKUP(C694,Plan1!$A:$XFD,4,FALSE)</f>
        <v>Sete Lagoas</v>
      </c>
      <c r="C694" s="19" t="s">
        <v>699</v>
      </c>
      <c r="D694" s="32">
        <v>0</v>
      </c>
      <c r="E694" s="32">
        <v>0</v>
      </c>
      <c r="F694" s="32">
        <v>0</v>
      </c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13"/>
      <c r="BE694" s="15">
        <f t="shared" si="30"/>
        <v>0</v>
      </c>
      <c r="BF694" s="23">
        <v>8032</v>
      </c>
      <c r="BG694" s="20">
        <f t="shared" si="31"/>
        <v>0</v>
      </c>
      <c r="BH694" s="11" t="str">
        <f t="shared" si="32"/>
        <v>Silencioso</v>
      </c>
      <c r="BI694" s="30"/>
      <c r="BJ694" s="25"/>
    </row>
    <row r="695" spans="1:62" ht="15">
      <c r="A695" s="18">
        <v>315860</v>
      </c>
      <c r="B695" s="18" t="str">
        <f>VLOOKUP(C695,Plan1!$A:$XFD,4,FALSE)</f>
        <v>Juiz de Fora</v>
      </c>
      <c r="C695" s="19" t="s">
        <v>700</v>
      </c>
      <c r="D695" s="32">
        <v>0</v>
      </c>
      <c r="E695" s="32">
        <v>0</v>
      </c>
      <c r="F695" s="32">
        <v>0</v>
      </c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  <c r="BI695" s="30"/>
      <c r="BJ695" s="25"/>
    </row>
    <row r="696" spans="1:62" ht="15">
      <c r="A696" s="18">
        <v>315870</v>
      </c>
      <c r="B696" s="18" t="str">
        <f>VLOOKUP(C696,Plan1!$A:$XFD,4,FALSE)</f>
        <v>Barbacena</v>
      </c>
      <c r="C696" s="19" t="s">
        <v>701</v>
      </c>
      <c r="D696" s="32">
        <v>0</v>
      </c>
      <c r="E696" s="32">
        <v>0</v>
      </c>
      <c r="F696" s="32">
        <v>0</v>
      </c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  <c r="BI696" s="30"/>
      <c r="BJ696" s="25"/>
    </row>
    <row r="697" spans="1:62" ht="15">
      <c r="A697" s="18">
        <v>315880</v>
      </c>
      <c r="B697" s="18" t="str">
        <f>VLOOKUP(C697,Plan1!$A:$XFD,4,FALSE)</f>
        <v>Divinópolis</v>
      </c>
      <c r="C697" s="19" t="s">
        <v>702</v>
      </c>
      <c r="D697" s="32">
        <v>0</v>
      </c>
      <c r="E697" s="32">
        <v>0</v>
      </c>
      <c r="F697" s="32">
        <v>0</v>
      </c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  <c r="BI697" s="30"/>
      <c r="BJ697" s="25"/>
    </row>
    <row r="698" spans="1:62" ht="15">
      <c r="A698" s="18">
        <v>315890</v>
      </c>
      <c r="B698" s="18" t="str">
        <f>VLOOKUP(C698,Plan1!$A:$XFD,4,FALSE)</f>
        <v>Manhumirim</v>
      </c>
      <c r="C698" s="19" t="s">
        <v>703</v>
      </c>
      <c r="D698" s="32">
        <v>0</v>
      </c>
      <c r="E698" s="32">
        <v>0</v>
      </c>
      <c r="F698" s="32">
        <v>0</v>
      </c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13"/>
      <c r="BE698" s="15">
        <f t="shared" si="30"/>
        <v>0</v>
      </c>
      <c r="BF698" s="23">
        <v>8844</v>
      </c>
      <c r="BG698" s="20">
        <f t="shared" si="31"/>
        <v>0</v>
      </c>
      <c r="BH698" s="11" t="str">
        <f t="shared" si="32"/>
        <v>Silencioso</v>
      </c>
      <c r="BI698" s="30"/>
      <c r="BJ698" s="25"/>
    </row>
    <row r="699" spans="1:62" ht="15">
      <c r="A699" s="18">
        <v>315895</v>
      </c>
      <c r="B699" s="18" t="str">
        <f>VLOOKUP(C699,Plan1!$A:$XFD,4,FALSE)</f>
        <v>Coronel Fabriciano</v>
      </c>
      <c r="C699" s="19" t="s">
        <v>704</v>
      </c>
      <c r="D699" s="32">
        <v>1</v>
      </c>
      <c r="E699" s="32">
        <v>0</v>
      </c>
      <c r="F699" s="32">
        <v>0</v>
      </c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13"/>
      <c r="BE699" s="15">
        <f t="shared" si="30"/>
        <v>1</v>
      </c>
      <c r="BF699" s="23">
        <v>31604</v>
      </c>
      <c r="BG699" s="20">
        <f t="shared" si="31"/>
        <v>3.1641564358941907</v>
      </c>
      <c r="BH699" s="11" t="str">
        <f t="shared" si="32"/>
        <v>Baixa</v>
      </c>
      <c r="BI699" s="30"/>
      <c r="BJ699" s="25"/>
    </row>
    <row r="700" spans="1:62" ht="15">
      <c r="A700" s="18">
        <v>315900</v>
      </c>
      <c r="B700" s="18" t="str">
        <f>VLOOKUP(C700,Plan1!$A:$XFD,4,FALSE)</f>
        <v>Belo Horizonte</v>
      </c>
      <c r="C700" s="19" t="s">
        <v>705</v>
      </c>
      <c r="D700" s="32">
        <v>0</v>
      </c>
      <c r="E700" s="32">
        <v>0</v>
      </c>
      <c r="F700" s="32">
        <v>0</v>
      </c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13"/>
      <c r="BE700" s="15">
        <f t="shared" si="30"/>
        <v>0</v>
      </c>
      <c r="BF700" s="23">
        <v>4258</v>
      </c>
      <c r="BG700" s="20">
        <f t="shared" si="31"/>
        <v>0</v>
      </c>
      <c r="BH700" s="11" t="str">
        <f t="shared" si="32"/>
        <v>Silencioso</v>
      </c>
      <c r="BI700" s="30"/>
      <c r="BJ700" s="25"/>
    </row>
    <row r="701" spans="1:62" ht="15">
      <c r="A701" s="18">
        <v>315910</v>
      </c>
      <c r="B701" s="18" t="str">
        <f>VLOOKUP(C701,Plan1!$A:$XFD,4,FALSE)</f>
        <v>Barbacena</v>
      </c>
      <c r="C701" s="19" t="s">
        <v>706</v>
      </c>
      <c r="D701" s="32">
        <v>0</v>
      </c>
      <c r="E701" s="32">
        <v>0</v>
      </c>
      <c r="F701" s="32">
        <v>0</v>
      </c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  <c r="BI701" s="30"/>
      <c r="BJ701" s="25"/>
    </row>
    <row r="702" spans="1:62" ht="15">
      <c r="A702" s="18">
        <v>315990</v>
      </c>
      <c r="B702" s="18" t="str">
        <f>VLOOKUP(C702,Plan1!$A:$XFD,4,FALSE)</f>
        <v>Divinópolis</v>
      </c>
      <c r="C702" s="19" t="s">
        <v>707</v>
      </c>
      <c r="D702" s="32">
        <v>0</v>
      </c>
      <c r="E702" s="32">
        <v>0</v>
      </c>
      <c r="F702" s="32">
        <v>0</v>
      </c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  <c r="BI702" s="30"/>
      <c r="BJ702" s="25"/>
    </row>
    <row r="703" spans="1:62" ht="15">
      <c r="A703" s="18">
        <v>316000</v>
      </c>
      <c r="B703" s="18" t="str">
        <f>VLOOKUP(C703,Plan1!$A:$XFD,4,FALSE)</f>
        <v>Leopoldina</v>
      </c>
      <c r="C703" s="19" t="s">
        <v>708</v>
      </c>
      <c r="D703" s="32">
        <v>0</v>
      </c>
      <c r="E703" s="32">
        <v>0</v>
      </c>
      <c r="F703" s="32">
        <v>0</v>
      </c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  <c r="BI703" s="30"/>
      <c r="BJ703" s="25"/>
    </row>
    <row r="704" spans="1:62" ht="15">
      <c r="A704" s="18">
        <v>316010</v>
      </c>
      <c r="B704" s="18" t="str">
        <f>VLOOKUP(C704,Plan1!$A:$XFD,4,FALSE)</f>
        <v>Ponte Nova</v>
      </c>
      <c r="C704" s="19" t="s">
        <v>709</v>
      </c>
      <c r="D704" s="32">
        <v>0</v>
      </c>
      <c r="E704" s="32">
        <v>0</v>
      </c>
      <c r="F704" s="32">
        <v>0</v>
      </c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  <c r="BI704" s="30"/>
      <c r="BJ704" s="25"/>
    </row>
    <row r="705" spans="1:62" ht="15">
      <c r="A705" s="18">
        <v>316020</v>
      </c>
      <c r="B705" s="18" t="str">
        <f>VLOOKUP(C705,Plan1!$A:$XFD,4,FALSE)</f>
        <v>Diamantina</v>
      </c>
      <c r="C705" s="19" t="s">
        <v>710</v>
      </c>
      <c r="D705" s="32">
        <v>0</v>
      </c>
      <c r="E705" s="32">
        <v>0</v>
      </c>
      <c r="F705" s="32">
        <v>0</v>
      </c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13"/>
      <c r="BE705" s="15">
        <f t="shared" si="30"/>
        <v>0</v>
      </c>
      <c r="BF705" s="23">
        <v>4093</v>
      </c>
      <c r="BG705" s="20">
        <f t="shared" si="31"/>
        <v>0</v>
      </c>
      <c r="BH705" s="11" t="str">
        <f t="shared" si="32"/>
        <v>Silencioso</v>
      </c>
      <c r="BI705" s="30"/>
      <c r="BJ705" s="25"/>
    </row>
    <row r="706" spans="1:62" ht="15">
      <c r="A706" s="18">
        <v>316030</v>
      </c>
      <c r="B706" s="18" t="str">
        <f>VLOOKUP(C706,Plan1!$A:$XFD,4,FALSE)</f>
        <v>Pedra Azul</v>
      </c>
      <c r="C706" s="19" t="s">
        <v>711</v>
      </c>
      <c r="D706" s="32">
        <v>0</v>
      </c>
      <c r="E706" s="32">
        <v>0</v>
      </c>
      <c r="F706" s="32">
        <v>0</v>
      </c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13"/>
      <c r="BE706" s="15">
        <f t="shared" si="30"/>
        <v>0</v>
      </c>
      <c r="BF706" s="23">
        <v>12008</v>
      </c>
      <c r="BG706" s="20">
        <f t="shared" si="31"/>
        <v>0</v>
      </c>
      <c r="BH706" s="11" t="str">
        <f t="shared" si="32"/>
        <v>Silencioso</v>
      </c>
      <c r="BI706" s="30"/>
      <c r="BJ706" s="25"/>
    </row>
    <row r="707" spans="1:62" ht="15">
      <c r="A707" s="18">
        <v>316040</v>
      </c>
      <c r="B707" s="18" t="str">
        <f>VLOOKUP(C707,Plan1!$A:$XFD,4,FALSE)</f>
        <v>Divinópolis</v>
      </c>
      <c r="C707" s="19" t="s">
        <v>712</v>
      </c>
      <c r="D707" s="32">
        <v>0</v>
      </c>
      <c r="E707" s="32">
        <v>0</v>
      </c>
      <c r="F707" s="32">
        <v>0</v>
      </c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13"/>
      <c r="BE707" s="15">
        <f t="shared" si="30"/>
        <v>0</v>
      </c>
      <c r="BF707" s="23">
        <v>27752</v>
      </c>
      <c r="BG707" s="20">
        <f t="shared" si="31"/>
        <v>0</v>
      </c>
      <c r="BH707" s="11" t="str">
        <f t="shared" si="32"/>
        <v>Silencioso</v>
      </c>
      <c r="BI707" s="30"/>
      <c r="BJ707" s="25"/>
    </row>
    <row r="708" spans="1:62" ht="15">
      <c r="A708" s="18">
        <v>316045</v>
      </c>
      <c r="B708" s="18" t="str">
        <f>VLOOKUP(C708,Plan1!$A:$XFD,4,FALSE)</f>
        <v>Montes Claros</v>
      </c>
      <c r="C708" s="19" t="s">
        <v>713</v>
      </c>
      <c r="D708" s="32">
        <v>0</v>
      </c>
      <c r="E708" s="32">
        <v>0</v>
      </c>
      <c r="F708" s="32">
        <v>0</v>
      </c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  <c r="BI708" s="30"/>
      <c r="BJ708" s="25"/>
    </row>
    <row r="709" spans="1:62" ht="15">
      <c r="A709" s="18">
        <v>316050</v>
      </c>
      <c r="B709" s="18" t="str">
        <f>VLOOKUP(C709,Plan1!$A:$XFD,4,FALSE)</f>
        <v>Itabira</v>
      </c>
      <c r="C709" s="19" t="s">
        <v>714</v>
      </c>
      <c r="D709" s="32">
        <v>0</v>
      </c>
      <c r="E709" s="32">
        <v>0</v>
      </c>
      <c r="F709" s="32">
        <v>0</v>
      </c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30"/>
      <c r="BJ709" s="25"/>
    </row>
    <row r="710" spans="1:62" ht="15">
      <c r="A710" s="18">
        <v>316060</v>
      </c>
      <c r="B710" s="18" t="str">
        <f>VLOOKUP(C710,Plan1!$A:$XFD,4,FALSE)</f>
        <v>Sete Lagoas</v>
      </c>
      <c r="C710" s="19" t="s">
        <v>715</v>
      </c>
      <c r="D710" s="32">
        <v>0</v>
      </c>
      <c r="E710" s="32">
        <v>0</v>
      </c>
      <c r="F710" s="32">
        <v>0</v>
      </c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13"/>
      <c r="BE710" s="15">
        <f t="shared" si="33"/>
        <v>0</v>
      </c>
      <c r="BF710" s="23">
        <v>3246</v>
      </c>
      <c r="BG710" s="20">
        <f t="shared" si="34"/>
        <v>0</v>
      </c>
      <c r="BH710" s="11" t="str">
        <f t="shared" si="35"/>
        <v>Silencioso</v>
      </c>
      <c r="BI710" s="30"/>
      <c r="BJ710" s="25"/>
    </row>
    <row r="711" spans="1:62" ht="15">
      <c r="A711" s="18">
        <v>316070</v>
      </c>
      <c r="B711" s="18" t="str">
        <f>VLOOKUP(C711,Plan1!$A:$XFD,4,FALSE)</f>
        <v>Juiz de Fora</v>
      </c>
      <c r="C711" s="19" t="s">
        <v>716</v>
      </c>
      <c r="D711" s="32">
        <v>0</v>
      </c>
      <c r="E711" s="32">
        <v>0</v>
      </c>
      <c r="F711" s="32">
        <v>0</v>
      </c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13"/>
      <c r="BE711" s="15">
        <f t="shared" si="33"/>
        <v>0</v>
      </c>
      <c r="BF711" s="23">
        <v>47559</v>
      </c>
      <c r="BG711" s="20">
        <f t="shared" si="34"/>
        <v>0</v>
      </c>
      <c r="BH711" s="11" t="str">
        <f t="shared" si="35"/>
        <v>Silencioso</v>
      </c>
      <c r="BI711" s="30"/>
      <c r="BJ711" s="25"/>
    </row>
    <row r="712" spans="1:62" ht="15">
      <c r="A712" s="18">
        <v>316080</v>
      </c>
      <c r="B712" s="18" t="str">
        <f>VLOOKUP(C712,Plan1!$A:$XFD,4,FALSE)</f>
        <v>Varginha</v>
      </c>
      <c r="C712" s="19" t="s">
        <v>717</v>
      </c>
      <c r="D712" s="32">
        <v>0</v>
      </c>
      <c r="E712" s="32">
        <v>0</v>
      </c>
      <c r="F712" s="32">
        <v>0</v>
      </c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13"/>
      <c r="BE712" s="15">
        <f t="shared" si="33"/>
        <v>0</v>
      </c>
      <c r="BF712" s="23">
        <v>5043</v>
      </c>
      <c r="BG712" s="20">
        <f t="shared" si="34"/>
        <v>0</v>
      </c>
      <c r="BH712" s="11" t="str">
        <f t="shared" si="35"/>
        <v>Silencioso</v>
      </c>
      <c r="BI712" s="30"/>
      <c r="BJ712" s="25"/>
    </row>
    <row r="713" spans="1:62" ht="15">
      <c r="A713" s="18">
        <v>316090</v>
      </c>
      <c r="B713" s="18" t="str">
        <f>VLOOKUP(C713,Plan1!$A:$XFD,4,FALSE)</f>
        <v>Barbacena</v>
      </c>
      <c r="C713" s="19" t="s">
        <v>718</v>
      </c>
      <c r="D713" s="32">
        <v>0</v>
      </c>
      <c r="E713" s="32">
        <v>0</v>
      </c>
      <c r="F713" s="32">
        <v>0</v>
      </c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13"/>
      <c r="BE713" s="15">
        <f t="shared" si="33"/>
        <v>0</v>
      </c>
      <c r="BF713" s="23">
        <v>3712</v>
      </c>
      <c r="BG713" s="20">
        <f t="shared" si="34"/>
        <v>0</v>
      </c>
      <c r="BH713" s="11" t="str">
        <f t="shared" si="35"/>
        <v>Silencioso</v>
      </c>
      <c r="BI713" s="30"/>
      <c r="BJ713" s="25"/>
    </row>
    <row r="714" spans="1:62" ht="15">
      <c r="A714" s="18">
        <v>316095</v>
      </c>
      <c r="B714" s="18" t="str">
        <f>VLOOKUP(C714,Plan1!$A:$XFD,4,FALSE)</f>
        <v>Coronel Fabriciano</v>
      </c>
      <c r="C714" s="19" t="s">
        <v>719</v>
      </c>
      <c r="D714" s="32">
        <v>0</v>
      </c>
      <c r="E714" s="32">
        <v>0</v>
      </c>
      <c r="F714" s="32">
        <v>0</v>
      </c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  <c r="BI714" s="30"/>
      <c r="BJ714" s="25"/>
    </row>
    <row r="715" spans="1:62" ht="15">
      <c r="A715" s="18">
        <v>316100</v>
      </c>
      <c r="B715" s="18" t="str">
        <f>VLOOKUP(C715,Plan1!$A:$XFD,4,FALSE)</f>
        <v>Itabira</v>
      </c>
      <c r="C715" s="19" t="s">
        <v>720</v>
      </c>
      <c r="D715" s="32">
        <v>0</v>
      </c>
      <c r="E715" s="32">
        <v>0</v>
      </c>
      <c r="F715" s="32">
        <v>0</v>
      </c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13"/>
      <c r="BE715" s="15">
        <f t="shared" si="33"/>
        <v>0</v>
      </c>
      <c r="BF715" s="23">
        <v>17798</v>
      </c>
      <c r="BG715" s="20">
        <f t="shared" si="34"/>
        <v>0</v>
      </c>
      <c r="BH715" s="11" t="str">
        <f t="shared" si="35"/>
        <v>Silencioso</v>
      </c>
      <c r="BI715" s="30"/>
      <c r="BJ715" s="25"/>
    </row>
    <row r="716" spans="1:62" ht="15">
      <c r="A716" s="18">
        <v>316105</v>
      </c>
      <c r="B716" s="18" t="str">
        <f>VLOOKUP(C716,Plan1!$A:$XFD,4,FALSE)</f>
        <v>Governador Valadares</v>
      </c>
      <c r="C716" s="19" t="s">
        <v>721</v>
      </c>
      <c r="D716" s="32">
        <v>0</v>
      </c>
      <c r="E716" s="32">
        <v>0</v>
      </c>
      <c r="F716" s="32">
        <v>0</v>
      </c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13"/>
      <c r="BE716" s="15">
        <f t="shared" si="33"/>
        <v>0</v>
      </c>
      <c r="BF716" s="23">
        <v>3462</v>
      </c>
      <c r="BG716" s="20">
        <f t="shared" si="34"/>
        <v>0</v>
      </c>
      <c r="BH716" s="11" t="str">
        <f t="shared" si="35"/>
        <v>Silencioso</v>
      </c>
      <c r="BI716" s="30"/>
      <c r="BJ716" s="25"/>
    </row>
    <row r="717" spans="1:62" ht="15">
      <c r="A717" s="18">
        <v>316110</v>
      </c>
      <c r="B717" s="18" t="str">
        <f>VLOOKUP(C717,Plan1!$A:$XFD,4,FALSE)</f>
        <v>Januária</v>
      </c>
      <c r="C717" s="19" t="s">
        <v>722</v>
      </c>
      <c r="D717" s="32">
        <v>0</v>
      </c>
      <c r="E717" s="32">
        <v>1</v>
      </c>
      <c r="F717" s="32">
        <v>0</v>
      </c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13"/>
      <c r="BE717" s="15">
        <f t="shared" si="33"/>
        <v>1</v>
      </c>
      <c r="BF717" s="23">
        <v>56423</v>
      </c>
      <c r="BG717" s="20">
        <f t="shared" si="34"/>
        <v>1.7723268879712175</v>
      </c>
      <c r="BH717" s="11" t="str">
        <f t="shared" si="35"/>
        <v>Baixa</v>
      </c>
      <c r="BI717" s="30"/>
      <c r="BJ717" s="25"/>
    </row>
    <row r="718" spans="1:62" ht="15">
      <c r="A718" s="18">
        <v>316120</v>
      </c>
      <c r="B718" s="18" t="str">
        <f>VLOOKUP(C718,Plan1!$A:$XFD,4,FALSE)</f>
        <v>Divinópolis</v>
      </c>
      <c r="C718" s="19" t="s">
        <v>723</v>
      </c>
      <c r="D718" s="32">
        <v>0</v>
      </c>
      <c r="E718" s="32">
        <v>0</v>
      </c>
      <c r="F718" s="32">
        <v>0</v>
      </c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  <c r="BI718" s="30"/>
      <c r="BJ718" s="25"/>
    </row>
    <row r="719" spans="1:62" ht="15">
      <c r="A719" s="18">
        <v>316130</v>
      </c>
      <c r="B719" s="18" t="str">
        <f>VLOOKUP(C719,Plan1!$A:$XFD,4,FALSE)</f>
        <v>Uberaba</v>
      </c>
      <c r="C719" s="19" t="s">
        <v>724</v>
      </c>
      <c r="D719" s="32">
        <v>0</v>
      </c>
      <c r="E719" s="32">
        <v>0</v>
      </c>
      <c r="F719" s="32">
        <v>0</v>
      </c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13"/>
      <c r="BE719" s="15">
        <f t="shared" si="33"/>
        <v>0</v>
      </c>
      <c r="BF719" s="23">
        <v>6150</v>
      </c>
      <c r="BG719" s="20">
        <f t="shared" si="34"/>
        <v>0</v>
      </c>
      <c r="BH719" s="11" t="str">
        <f t="shared" si="35"/>
        <v>Silencioso</v>
      </c>
      <c r="BI719" s="30"/>
      <c r="BJ719" s="25"/>
    </row>
    <row r="720" spans="1:62" ht="15">
      <c r="A720" s="18">
        <v>316140</v>
      </c>
      <c r="B720" s="18" t="str">
        <f>VLOOKUP(C720,Plan1!$A:$XFD,4,FALSE)</f>
        <v>Ubá</v>
      </c>
      <c r="C720" s="19" t="s">
        <v>725</v>
      </c>
      <c r="D720" s="32">
        <v>0</v>
      </c>
      <c r="E720" s="32">
        <v>0</v>
      </c>
      <c r="F720" s="32">
        <v>0</v>
      </c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13"/>
      <c r="BE720" s="15">
        <f t="shared" si="33"/>
        <v>0</v>
      </c>
      <c r="BF720" s="23">
        <v>5145</v>
      </c>
      <c r="BG720" s="20">
        <f t="shared" si="34"/>
        <v>0</v>
      </c>
      <c r="BH720" s="11" t="str">
        <f t="shared" si="35"/>
        <v>Silencioso</v>
      </c>
      <c r="BI720" s="30"/>
      <c r="BJ720" s="25"/>
    </row>
    <row r="721" spans="1:62" ht="15">
      <c r="A721" s="18">
        <v>316150</v>
      </c>
      <c r="B721" s="18" t="str">
        <f>VLOOKUP(C721,Plan1!$A:$XFD,4,FALSE)</f>
        <v>Ubá</v>
      </c>
      <c r="C721" s="19" t="s">
        <v>726</v>
      </c>
      <c r="D721" s="32">
        <v>1</v>
      </c>
      <c r="E721" s="32">
        <v>0</v>
      </c>
      <c r="F721" s="32">
        <v>0</v>
      </c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13"/>
      <c r="BE721" s="15">
        <f t="shared" si="33"/>
        <v>1</v>
      </c>
      <c r="BF721" s="23">
        <v>11559</v>
      </c>
      <c r="BG721" s="20">
        <f t="shared" si="34"/>
        <v>8.651267410675663</v>
      </c>
      <c r="BH721" s="11" t="str">
        <f t="shared" si="35"/>
        <v>Baixa</v>
      </c>
      <c r="BI721" s="30"/>
      <c r="BJ721" s="25"/>
    </row>
    <row r="722" spans="1:62" ht="15">
      <c r="A722" s="18">
        <v>316160</v>
      </c>
      <c r="B722" s="18" t="str">
        <f>VLOOKUP(C722,Plan1!$A:$XFD,4,FALSE)</f>
        <v>Governador Valadares</v>
      </c>
      <c r="C722" s="19" t="s">
        <v>727</v>
      </c>
      <c r="D722" s="32">
        <v>0</v>
      </c>
      <c r="E722" s="32">
        <v>0</v>
      </c>
      <c r="F722" s="32">
        <v>0</v>
      </c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  <c r="BI722" s="30"/>
      <c r="BJ722" s="25"/>
    </row>
    <row r="723" spans="1:62" ht="15">
      <c r="A723" s="18">
        <v>316165</v>
      </c>
      <c r="B723" s="18" t="str">
        <f>VLOOKUP(C723,Plan1!$A:$XFD,4,FALSE)</f>
        <v>Governador Valadares</v>
      </c>
      <c r="C723" s="19" t="s">
        <v>728</v>
      </c>
      <c r="D723" s="32">
        <v>0</v>
      </c>
      <c r="E723" s="32">
        <v>0</v>
      </c>
      <c r="F723" s="32">
        <v>0</v>
      </c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13"/>
      <c r="BE723" s="15">
        <f t="shared" si="33"/>
        <v>0</v>
      </c>
      <c r="BF723" s="23">
        <v>3834</v>
      </c>
      <c r="BG723" s="20">
        <f t="shared" si="34"/>
        <v>0</v>
      </c>
      <c r="BH723" s="11" t="str">
        <f t="shared" si="35"/>
        <v>Silencioso</v>
      </c>
      <c r="BI723" s="30"/>
      <c r="BJ723" s="25"/>
    </row>
    <row r="724" spans="1:62" ht="15">
      <c r="A724" s="18">
        <v>316170</v>
      </c>
      <c r="B724" s="18" t="str">
        <f>VLOOKUP(C724,Plan1!$A:$XFD,4,FALSE)</f>
        <v>Patos de Minas</v>
      </c>
      <c r="C724" s="19" t="s">
        <v>729</v>
      </c>
      <c r="D724" s="32">
        <v>0</v>
      </c>
      <c r="E724" s="32">
        <v>0</v>
      </c>
      <c r="F724" s="32">
        <v>0</v>
      </c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13"/>
      <c r="BE724" s="15">
        <f t="shared" si="33"/>
        <v>0</v>
      </c>
      <c r="BF724" s="23">
        <v>6780</v>
      </c>
      <c r="BG724" s="20">
        <f t="shared" si="34"/>
        <v>0</v>
      </c>
      <c r="BH724" s="11" t="str">
        <f t="shared" si="35"/>
        <v>Silencioso</v>
      </c>
      <c r="BI724" s="30"/>
      <c r="BJ724" s="25"/>
    </row>
    <row r="725" spans="1:62" ht="15">
      <c r="A725" s="18">
        <v>316180</v>
      </c>
      <c r="B725" s="18" t="str">
        <f>VLOOKUP(C725,Plan1!$A:$XFD,4,FALSE)</f>
        <v>Divinópolis</v>
      </c>
      <c r="C725" s="19" t="s">
        <v>730</v>
      </c>
      <c r="D725" s="32">
        <v>1</v>
      </c>
      <c r="E725" s="32">
        <v>2</v>
      </c>
      <c r="F725" s="32">
        <v>1</v>
      </c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13"/>
      <c r="BE725" s="15">
        <f t="shared" si="33"/>
        <v>4</v>
      </c>
      <c r="BF725" s="23">
        <v>11654</v>
      </c>
      <c r="BG725" s="20">
        <f t="shared" si="34"/>
        <v>34.32297923459756</v>
      </c>
      <c r="BH725" s="11" t="str">
        <f t="shared" si="35"/>
        <v>Baixa</v>
      </c>
      <c r="BI725" s="30"/>
      <c r="BJ725" s="25"/>
    </row>
    <row r="726" spans="1:62" ht="15">
      <c r="A726" s="18">
        <v>316190</v>
      </c>
      <c r="B726" s="18" t="str">
        <f>VLOOKUP(C726,Plan1!$A:$XFD,4,FALSE)</f>
        <v>Itabira</v>
      </c>
      <c r="C726" s="19" t="s">
        <v>731</v>
      </c>
      <c r="D726" s="32">
        <v>0</v>
      </c>
      <c r="E726" s="32">
        <v>0</v>
      </c>
      <c r="F726" s="32">
        <v>1</v>
      </c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13"/>
      <c r="BE726" s="15">
        <f t="shared" si="33"/>
        <v>1</v>
      </c>
      <c r="BF726" s="23">
        <v>10588</v>
      </c>
      <c r="BG726" s="20">
        <f t="shared" si="34"/>
        <v>9.444654325651682</v>
      </c>
      <c r="BH726" s="11" t="str">
        <f t="shared" si="35"/>
        <v>Baixa</v>
      </c>
      <c r="BI726" s="30"/>
      <c r="BJ726" s="25"/>
    </row>
    <row r="727" spans="1:62" ht="15">
      <c r="A727" s="18">
        <v>312550</v>
      </c>
      <c r="B727" s="18" t="str">
        <f>VLOOKUP(C727,Plan1!$A:$XFD,4,FALSE)</f>
        <v>Diamantina</v>
      </c>
      <c r="C727" s="19" t="s">
        <v>732</v>
      </c>
      <c r="D727" s="32">
        <v>0</v>
      </c>
      <c r="E727" s="32">
        <v>0</v>
      </c>
      <c r="F727" s="32">
        <v>0</v>
      </c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  <c r="BI727" s="30"/>
      <c r="BJ727" s="25"/>
    </row>
    <row r="728" spans="1:62" ht="15">
      <c r="A728" s="18">
        <v>316200</v>
      </c>
      <c r="B728" s="18" t="str">
        <f>VLOOKUP(C728,Plan1!$A:$XFD,4,FALSE)</f>
        <v>Pouso Alegre</v>
      </c>
      <c r="C728" s="19" t="s">
        <v>733</v>
      </c>
      <c r="D728" s="32">
        <v>2</v>
      </c>
      <c r="E728" s="32">
        <v>1</v>
      </c>
      <c r="F728" s="32">
        <v>1</v>
      </c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13"/>
      <c r="BE728" s="15">
        <f t="shared" si="33"/>
        <v>4</v>
      </c>
      <c r="BF728" s="23">
        <v>25274</v>
      </c>
      <c r="BG728" s="20">
        <f t="shared" si="34"/>
        <v>15.82654110944053</v>
      </c>
      <c r="BH728" s="11" t="str">
        <f t="shared" si="35"/>
        <v>Baixa</v>
      </c>
      <c r="BI728" s="30"/>
      <c r="BJ728" s="25"/>
    </row>
    <row r="729" spans="1:62" ht="15">
      <c r="A729" s="18">
        <v>316210</v>
      </c>
      <c r="B729" s="18" t="str">
        <f>VLOOKUP(C729,Plan1!$A:$XFD,4,FALSE)</f>
        <v>Patos de Minas</v>
      </c>
      <c r="C729" s="19" t="s">
        <v>734</v>
      </c>
      <c r="D729" s="32">
        <v>0</v>
      </c>
      <c r="E729" s="32">
        <v>0</v>
      </c>
      <c r="F729" s="32">
        <v>0</v>
      </c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13"/>
      <c r="BE729" s="15">
        <f t="shared" si="33"/>
        <v>0</v>
      </c>
      <c r="BF729" s="23">
        <v>34425</v>
      </c>
      <c r="BG729" s="20">
        <f t="shared" si="34"/>
        <v>0</v>
      </c>
      <c r="BH729" s="11" t="str">
        <f t="shared" si="35"/>
        <v>Silencioso</v>
      </c>
      <c r="BI729" s="30"/>
      <c r="BJ729" s="25"/>
    </row>
    <row r="730" spans="1:62" ht="15">
      <c r="A730" s="18">
        <v>316220</v>
      </c>
      <c r="B730" s="18" t="str">
        <f>VLOOKUP(C730,Plan1!$A:$XFD,4,FALSE)</f>
        <v>Passos</v>
      </c>
      <c r="C730" s="19" t="s">
        <v>735</v>
      </c>
      <c r="D730" s="32">
        <v>1</v>
      </c>
      <c r="E730" s="32">
        <v>0</v>
      </c>
      <c r="F730" s="32">
        <v>0</v>
      </c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13"/>
      <c r="BE730" s="15">
        <f t="shared" si="33"/>
        <v>1</v>
      </c>
      <c r="BF730" s="23">
        <v>7341</v>
      </c>
      <c r="BG730" s="20">
        <f t="shared" si="34"/>
        <v>13.622122326658495</v>
      </c>
      <c r="BH730" s="11" t="str">
        <f t="shared" si="35"/>
        <v>Baixa</v>
      </c>
      <c r="BI730" s="30"/>
      <c r="BJ730" s="25"/>
    </row>
    <row r="731" spans="1:62" ht="15">
      <c r="A731" s="18">
        <v>316225</v>
      </c>
      <c r="B731" s="18" t="str">
        <f>VLOOKUP(C731,Plan1!$A:$XFD,4,FALSE)</f>
        <v>Montes Claros</v>
      </c>
      <c r="C731" s="19" t="s">
        <v>736</v>
      </c>
      <c r="D731" s="32">
        <v>1</v>
      </c>
      <c r="E731" s="32">
        <v>0</v>
      </c>
      <c r="F731" s="32">
        <v>0</v>
      </c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13"/>
      <c r="BE731" s="15">
        <f t="shared" si="33"/>
        <v>1</v>
      </c>
      <c r="BF731" s="23">
        <v>4902</v>
      </c>
      <c r="BG731" s="20">
        <f t="shared" si="34"/>
        <v>20.39983680130559</v>
      </c>
      <c r="BH731" s="11" t="str">
        <f t="shared" si="35"/>
        <v>Baixa</v>
      </c>
      <c r="BI731" s="30"/>
      <c r="BJ731" s="25"/>
    </row>
    <row r="732" spans="1:62" ht="15">
      <c r="A732" s="18">
        <v>316230</v>
      </c>
      <c r="B732" s="18" t="str">
        <f>VLOOKUP(C732,Plan1!$A:$XFD,4,FALSE)</f>
        <v>Pouso Alegre</v>
      </c>
      <c r="C732" s="19" t="s">
        <v>737</v>
      </c>
      <c r="D732" s="32">
        <v>0</v>
      </c>
      <c r="E732" s="32">
        <v>0</v>
      </c>
      <c r="F732" s="32">
        <v>0</v>
      </c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  <c r="BI732" s="30"/>
      <c r="BJ732" s="25"/>
    </row>
    <row r="733" spans="1:62" ht="15">
      <c r="A733" s="18">
        <v>316240</v>
      </c>
      <c r="B733" s="18" t="str">
        <f>VLOOKUP(C733,Plan1!$A:$XFD,4,FALSE)</f>
        <v>Januária</v>
      </c>
      <c r="C733" s="19" t="s">
        <v>738</v>
      </c>
      <c r="D733" s="32">
        <v>1</v>
      </c>
      <c r="E733" s="32">
        <v>1</v>
      </c>
      <c r="F733" s="32">
        <v>0</v>
      </c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13"/>
      <c r="BE733" s="15">
        <f t="shared" si="33"/>
        <v>2</v>
      </c>
      <c r="BF733" s="23">
        <v>25906</v>
      </c>
      <c r="BG733" s="20">
        <f t="shared" si="34"/>
        <v>7.72021925422682</v>
      </c>
      <c r="BH733" s="11" t="str">
        <f t="shared" si="35"/>
        <v>Baixa</v>
      </c>
      <c r="BI733" s="30"/>
      <c r="BJ733" s="25"/>
    </row>
    <row r="734" spans="1:62" ht="15">
      <c r="A734" s="18">
        <v>316245</v>
      </c>
      <c r="B734" s="18" t="str">
        <f>VLOOKUP(C734,Plan1!$A:$XFD,4,FALSE)</f>
        <v>Januária</v>
      </c>
      <c r="C734" s="19" t="s">
        <v>739</v>
      </c>
      <c r="D734" s="32">
        <v>0</v>
      </c>
      <c r="E734" s="32">
        <v>0</v>
      </c>
      <c r="F734" s="32">
        <v>0</v>
      </c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  <c r="BI734" s="30"/>
      <c r="BJ734" s="25"/>
    </row>
    <row r="735" spans="1:62" ht="15">
      <c r="A735" s="18">
        <v>316250</v>
      </c>
      <c r="B735" s="18" t="str">
        <f>VLOOKUP(C735,Plan1!$A:$XFD,4,FALSE)</f>
        <v>São João Del Rei</v>
      </c>
      <c r="C735" s="19" t="s">
        <v>740</v>
      </c>
      <c r="D735" s="32">
        <v>2</v>
      </c>
      <c r="E735" s="32">
        <v>3</v>
      </c>
      <c r="F735" s="32">
        <v>0</v>
      </c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13"/>
      <c r="BE735" s="15">
        <f t="shared" si="33"/>
        <v>5</v>
      </c>
      <c r="BF735" s="23">
        <v>89378</v>
      </c>
      <c r="BG735" s="20">
        <f t="shared" si="34"/>
        <v>5.5942178164649015</v>
      </c>
      <c r="BH735" s="11" t="str">
        <f t="shared" si="35"/>
        <v>Baixa</v>
      </c>
      <c r="BI735" s="30"/>
      <c r="BJ735" s="25"/>
    </row>
    <row r="736" spans="1:62" ht="15">
      <c r="A736" s="18">
        <v>316255</v>
      </c>
      <c r="B736" s="18" t="str">
        <f>VLOOKUP(C736,Plan1!$A:$XFD,4,FALSE)</f>
        <v>Manhumirim</v>
      </c>
      <c r="C736" s="19" t="s">
        <v>741</v>
      </c>
      <c r="D736" s="32">
        <v>0</v>
      </c>
      <c r="E736" s="32">
        <v>0</v>
      </c>
      <c r="F736" s="32">
        <v>0</v>
      </c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  <c r="BI736" s="30"/>
      <c r="BJ736" s="25"/>
    </row>
    <row r="737" spans="1:62" ht="15">
      <c r="A737" s="18">
        <v>316257</v>
      </c>
      <c r="B737" s="18" t="str">
        <f>VLOOKUP(C737,Plan1!$A:$XFD,4,FALSE)</f>
        <v>Governador Valadares</v>
      </c>
      <c r="C737" s="19" t="s">
        <v>742</v>
      </c>
      <c r="D737" s="32">
        <v>0</v>
      </c>
      <c r="E737" s="32">
        <v>0</v>
      </c>
      <c r="F737" s="32">
        <v>0</v>
      </c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13"/>
      <c r="BE737" s="15">
        <f t="shared" si="33"/>
        <v>0</v>
      </c>
      <c r="BF737" s="23">
        <v>5650</v>
      </c>
      <c r="BG737" s="20">
        <f t="shared" si="34"/>
        <v>0</v>
      </c>
      <c r="BH737" s="11" t="str">
        <f t="shared" si="35"/>
        <v>Silencioso</v>
      </c>
      <c r="BI737" s="30"/>
      <c r="BJ737" s="25"/>
    </row>
    <row r="738" spans="1:62" ht="15">
      <c r="A738" s="18">
        <v>316260</v>
      </c>
      <c r="B738" s="18" t="str">
        <f>VLOOKUP(C738,Plan1!$A:$XFD,4,FALSE)</f>
        <v>Coronel Fabriciano</v>
      </c>
      <c r="C738" s="19" t="s">
        <v>743</v>
      </c>
      <c r="D738" s="32">
        <v>0</v>
      </c>
      <c r="E738" s="32">
        <v>0</v>
      </c>
      <c r="F738" s="32">
        <v>0</v>
      </c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13"/>
      <c r="BE738" s="15">
        <f t="shared" si="33"/>
        <v>0</v>
      </c>
      <c r="BF738" s="23">
        <v>7888</v>
      </c>
      <c r="BG738" s="20">
        <f t="shared" si="34"/>
        <v>0</v>
      </c>
      <c r="BH738" s="11" t="str">
        <f t="shared" si="35"/>
        <v>Silencioso</v>
      </c>
      <c r="BI738" s="30"/>
      <c r="BJ738" s="25"/>
    </row>
    <row r="739" spans="1:62" ht="15">
      <c r="A739" s="18">
        <v>316265</v>
      </c>
      <c r="B739" s="18" t="str">
        <f>VLOOKUP(C739,Plan1!$A:$XFD,4,FALSE)</f>
        <v>Montes Claros</v>
      </c>
      <c r="C739" s="19" t="s">
        <v>744</v>
      </c>
      <c r="D739" s="32">
        <v>0</v>
      </c>
      <c r="E739" s="32">
        <v>0</v>
      </c>
      <c r="F739" s="32">
        <v>1</v>
      </c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13"/>
      <c r="BE739" s="15">
        <f t="shared" si="33"/>
        <v>1</v>
      </c>
      <c r="BF739" s="23">
        <v>4339</v>
      </c>
      <c r="BG739" s="20">
        <f t="shared" si="34"/>
        <v>23.046784973496194</v>
      </c>
      <c r="BH739" s="11" t="str">
        <f t="shared" si="35"/>
        <v>Baixa</v>
      </c>
      <c r="BI739" s="30"/>
      <c r="BJ739" s="25"/>
    </row>
    <row r="740" spans="1:62" ht="15">
      <c r="A740" s="18">
        <v>316270</v>
      </c>
      <c r="B740" s="18" t="str">
        <f>VLOOKUP(C740,Plan1!$A:$XFD,4,FALSE)</f>
        <v>Montes Claros</v>
      </c>
      <c r="C740" s="19" t="s">
        <v>745</v>
      </c>
      <c r="D740" s="32">
        <v>0</v>
      </c>
      <c r="E740" s="32">
        <v>0</v>
      </c>
      <c r="F740" s="32">
        <v>0</v>
      </c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  <c r="BI740" s="30"/>
      <c r="BJ740" s="25"/>
    </row>
    <row r="741" spans="1:62" ht="15">
      <c r="A741" s="18">
        <v>316280</v>
      </c>
      <c r="B741" s="18" t="str">
        <f>VLOOKUP(C741,Plan1!$A:$XFD,4,FALSE)</f>
        <v>Governador Valadares</v>
      </c>
      <c r="C741" s="19" t="s">
        <v>746</v>
      </c>
      <c r="D741" s="32">
        <v>0</v>
      </c>
      <c r="E741" s="32">
        <v>0</v>
      </c>
      <c r="F741" s="32">
        <v>0</v>
      </c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13"/>
      <c r="BE741" s="15">
        <f t="shared" si="33"/>
        <v>0</v>
      </c>
      <c r="BF741" s="23">
        <v>16057</v>
      </c>
      <c r="BG741" s="20">
        <f t="shared" si="34"/>
        <v>0</v>
      </c>
      <c r="BH741" s="11" t="str">
        <f t="shared" si="35"/>
        <v>Silencioso</v>
      </c>
      <c r="BI741" s="30"/>
      <c r="BJ741" s="25"/>
    </row>
    <row r="742" spans="1:62" ht="15">
      <c r="A742" s="18">
        <v>316290</v>
      </c>
      <c r="B742" s="18" t="str">
        <f>VLOOKUP(C742,Plan1!$A:$XFD,4,FALSE)</f>
        <v>Juiz de Fora</v>
      </c>
      <c r="C742" s="19" t="s">
        <v>747</v>
      </c>
      <c r="D742" s="32">
        <v>0</v>
      </c>
      <c r="E742" s="32">
        <v>2</v>
      </c>
      <c r="F742" s="32">
        <v>0</v>
      </c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13"/>
      <c r="BE742" s="15">
        <f t="shared" si="33"/>
        <v>2</v>
      </c>
      <c r="BF742" s="23">
        <v>26336</v>
      </c>
      <c r="BG742" s="20">
        <f t="shared" si="34"/>
        <v>7.594167679222356</v>
      </c>
      <c r="BH742" s="11" t="str">
        <f t="shared" si="35"/>
        <v>Baixa</v>
      </c>
      <c r="BI742" s="30"/>
      <c r="BJ742" s="25"/>
    </row>
    <row r="743" spans="1:62" ht="15">
      <c r="A743" s="18">
        <v>316292</v>
      </c>
      <c r="B743" s="18" t="str">
        <f>VLOOKUP(C743,Plan1!$A:$XFD,4,FALSE)</f>
        <v>Belo Horizonte</v>
      </c>
      <c r="C743" s="19" t="s">
        <v>748</v>
      </c>
      <c r="D743" s="32">
        <v>0</v>
      </c>
      <c r="E743" s="32">
        <v>0</v>
      </c>
      <c r="F743" s="32">
        <v>0</v>
      </c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13"/>
      <c r="BE743" s="15">
        <f t="shared" si="33"/>
        <v>0</v>
      </c>
      <c r="BF743" s="23">
        <v>29162</v>
      </c>
      <c r="BG743" s="20">
        <f t="shared" si="34"/>
        <v>0</v>
      </c>
      <c r="BH743" s="11" t="str">
        <f t="shared" si="35"/>
        <v>Silencioso</v>
      </c>
      <c r="BI743" s="30"/>
      <c r="BJ743" s="25"/>
    </row>
    <row r="744" spans="1:62" ht="15">
      <c r="A744" s="18">
        <v>316294</v>
      </c>
      <c r="B744" s="18" t="str">
        <f>VLOOKUP(C744,Plan1!$A:$XFD,4,FALSE)</f>
        <v>Passos</v>
      </c>
      <c r="C744" s="19" t="s">
        <v>749</v>
      </c>
      <c r="D744" s="32">
        <v>0</v>
      </c>
      <c r="E744" s="32">
        <v>0</v>
      </c>
      <c r="F744" s="32">
        <v>0</v>
      </c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13"/>
      <c r="BE744" s="15">
        <f t="shared" si="33"/>
        <v>0</v>
      </c>
      <c r="BF744" s="23">
        <v>7270</v>
      </c>
      <c r="BG744" s="20">
        <f t="shared" si="34"/>
        <v>0</v>
      </c>
      <c r="BH744" s="11" t="str">
        <f t="shared" si="35"/>
        <v>Silencioso</v>
      </c>
      <c r="BI744" s="30"/>
      <c r="BJ744" s="25"/>
    </row>
    <row r="745" spans="1:62" ht="15">
      <c r="A745" s="18">
        <v>316295</v>
      </c>
      <c r="B745" s="18" t="str">
        <f>VLOOKUP(C745,Plan1!$A:$XFD,4,FALSE)</f>
        <v>Belo Horizonte</v>
      </c>
      <c r="C745" s="19" t="s">
        <v>750</v>
      </c>
      <c r="D745" s="32">
        <v>0</v>
      </c>
      <c r="E745" s="32">
        <v>0</v>
      </c>
      <c r="F745" s="32">
        <v>0</v>
      </c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13"/>
      <c r="BE745" s="15">
        <f t="shared" si="33"/>
        <v>0</v>
      </c>
      <c r="BF745" s="23">
        <v>22257</v>
      </c>
      <c r="BG745" s="20">
        <f t="shared" si="34"/>
        <v>0</v>
      </c>
      <c r="BH745" s="11" t="str">
        <f t="shared" si="35"/>
        <v>Silencioso</v>
      </c>
      <c r="BI745" s="30"/>
      <c r="BJ745" s="25"/>
    </row>
    <row r="746" spans="1:62" ht="15">
      <c r="A746" s="18">
        <v>316300</v>
      </c>
      <c r="B746" s="18" t="str">
        <f>VLOOKUP(C746,Plan1!$A:$XFD,4,FALSE)</f>
        <v>Governador Valadares</v>
      </c>
      <c r="C746" s="19" t="s">
        <v>751</v>
      </c>
      <c r="D746" s="32">
        <v>0</v>
      </c>
      <c r="E746" s="32">
        <v>0</v>
      </c>
      <c r="F746" s="32">
        <v>0</v>
      </c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13"/>
      <c r="BE746" s="15">
        <f t="shared" si="33"/>
        <v>0</v>
      </c>
      <c r="BF746" s="23">
        <v>4274</v>
      </c>
      <c r="BG746" s="20">
        <f t="shared" si="34"/>
        <v>0</v>
      </c>
      <c r="BH746" s="11" t="str">
        <f t="shared" si="35"/>
        <v>Silencioso</v>
      </c>
      <c r="BI746" s="30"/>
      <c r="BJ746" s="25"/>
    </row>
    <row r="747" spans="1:62" ht="15">
      <c r="A747" s="18">
        <v>316310</v>
      </c>
      <c r="B747" s="18" t="str">
        <f>VLOOKUP(C747,Plan1!$A:$XFD,4,FALSE)</f>
        <v>Divinópolis</v>
      </c>
      <c r="C747" s="19" t="s">
        <v>752</v>
      </c>
      <c r="D747" s="32">
        <v>0</v>
      </c>
      <c r="E747" s="32">
        <v>0</v>
      </c>
      <c r="F747" s="32">
        <v>0</v>
      </c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  <c r="BI747" s="30"/>
      <c r="BJ747" s="25"/>
    </row>
    <row r="748" spans="1:62" ht="15">
      <c r="A748" s="18">
        <v>316320</v>
      </c>
      <c r="B748" s="18" t="str">
        <f>VLOOKUP(C748,Plan1!$A:$XFD,4,FALSE)</f>
        <v>Pouso Alegre</v>
      </c>
      <c r="C748" s="19" t="s">
        <v>753</v>
      </c>
      <c r="D748" s="32">
        <v>0</v>
      </c>
      <c r="E748" s="32">
        <v>0</v>
      </c>
      <c r="F748" s="32">
        <v>0</v>
      </c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  <c r="BI748" s="30"/>
      <c r="BJ748" s="25"/>
    </row>
    <row r="749" spans="1:62" ht="15">
      <c r="A749" s="18">
        <v>316330</v>
      </c>
      <c r="B749" s="18" t="str">
        <f>VLOOKUP(C749,Plan1!$A:$XFD,4,FALSE)</f>
        <v>Teófilo Otoni</v>
      </c>
      <c r="C749" s="19" t="s">
        <v>754</v>
      </c>
      <c r="D749" s="32">
        <v>0</v>
      </c>
      <c r="E749" s="32">
        <v>0</v>
      </c>
      <c r="F749" s="32">
        <v>0</v>
      </c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13"/>
      <c r="BE749" s="15">
        <f t="shared" si="33"/>
        <v>0</v>
      </c>
      <c r="BF749" s="23">
        <v>3944</v>
      </c>
      <c r="BG749" s="20">
        <f t="shared" si="34"/>
        <v>0</v>
      </c>
      <c r="BH749" s="11" t="str">
        <f t="shared" si="35"/>
        <v>Silencioso</v>
      </c>
      <c r="BI749" s="30"/>
      <c r="BJ749" s="25"/>
    </row>
    <row r="750" spans="1:62" ht="15">
      <c r="A750" s="18">
        <v>316340</v>
      </c>
      <c r="B750" s="18" t="str">
        <f>VLOOKUP(C750,Plan1!$A:$XFD,4,FALSE)</f>
        <v>Ponte Nova</v>
      </c>
      <c r="C750" s="19" t="s">
        <v>755</v>
      </c>
      <c r="D750" s="32">
        <v>0</v>
      </c>
      <c r="E750" s="32">
        <v>0</v>
      </c>
      <c r="F750" s="32">
        <v>0</v>
      </c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13"/>
      <c r="BE750" s="15">
        <f t="shared" si="33"/>
        <v>0</v>
      </c>
      <c r="BF750" s="23">
        <v>5673</v>
      </c>
      <c r="BG750" s="20">
        <f t="shared" si="34"/>
        <v>0</v>
      </c>
      <c r="BH750" s="11" t="str">
        <f t="shared" si="35"/>
        <v>Silencioso</v>
      </c>
      <c r="BI750" s="30"/>
      <c r="BJ750" s="25"/>
    </row>
    <row r="751" spans="1:62" ht="15">
      <c r="A751" s="18">
        <v>316350</v>
      </c>
      <c r="B751" s="18" t="str">
        <f>VLOOKUP(C751,Plan1!$A:$XFD,4,FALSE)</f>
        <v>Governador Valadares</v>
      </c>
      <c r="C751" s="19" t="s">
        <v>756</v>
      </c>
      <c r="D751" s="32">
        <v>0</v>
      </c>
      <c r="E751" s="32">
        <v>0</v>
      </c>
      <c r="F751" s="32">
        <v>0</v>
      </c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  <c r="BI751" s="30"/>
      <c r="BJ751" s="25"/>
    </row>
    <row r="752" spans="1:62" ht="15">
      <c r="A752" s="18">
        <v>316360</v>
      </c>
      <c r="B752" s="18" t="str">
        <f>VLOOKUP(C752,Plan1!$A:$XFD,4,FALSE)</f>
        <v>Manhumirim</v>
      </c>
      <c r="C752" s="19" t="s">
        <v>757</v>
      </c>
      <c r="D752" s="32">
        <v>0</v>
      </c>
      <c r="E752" s="32">
        <v>0</v>
      </c>
      <c r="F752" s="32">
        <v>0</v>
      </c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  <c r="BI752" s="30"/>
      <c r="BJ752" s="25"/>
    </row>
    <row r="753" spans="1:62" ht="15">
      <c r="A753" s="18">
        <v>316370</v>
      </c>
      <c r="B753" s="18" t="str">
        <f>VLOOKUP(C753,Plan1!$A:$XFD,4,FALSE)</f>
        <v>Varginha</v>
      </c>
      <c r="C753" s="19" t="s">
        <v>758</v>
      </c>
      <c r="D753" s="32">
        <v>0</v>
      </c>
      <c r="E753" s="32">
        <v>0</v>
      </c>
      <c r="F753" s="32">
        <v>0</v>
      </c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  <c r="BI753" s="30"/>
      <c r="BJ753" s="25"/>
    </row>
    <row r="754" spans="1:62" ht="15">
      <c r="A754" s="18">
        <v>316380</v>
      </c>
      <c r="B754" s="18" t="str">
        <f>VLOOKUP(C754,Plan1!$A:$XFD,4,FALSE)</f>
        <v>Ponte Nova</v>
      </c>
      <c r="C754" s="19" t="s">
        <v>759</v>
      </c>
      <c r="D754" s="32">
        <v>0</v>
      </c>
      <c r="E754" s="32">
        <v>0</v>
      </c>
      <c r="F754" s="32">
        <v>0</v>
      </c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  <c r="BI754" s="30"/>
      <c r="BJ754" s="25"/>
    </row>
    <row r="755" spans="1:62" ht="15">
      <c r="A755" s="18">
        <v>316390</v>
      </c>
      <c r="B755" s="18" t="str">
        <f>VLOOKUP(C755,Plan1!$A:$XFD,4,FALSE)</f>
        <v>Alfenas</v>
      </c>
      <c r="C755" s="19" t="s">
        <v>760</v>
      </c>
      <c r="D755" s="32">
        <v>0</v>
      </c>
      <c r="E755" s="32">
        <v>0</v>
      </c>
      <c r="F755" s="32">
        <v>0</v>
      </c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13"/>
      <c r="BE755" s="15">
        <f t="shared" si="33"/>
        <v>0</v>
      </c>
      <c r="BF755" s="23">
        <v>4979</v>
      </c>
      <c r="BG755" s="20">
        <f t="shared" si="34"/>
        <v>0</v>
      </c>
      <c r="BH755" s="11" t="str">
        <f t="shared" si="35"/>
        <v>Silencioso</v>
      </c>
      <c r="BI755" s="30"/>
      <c r="BJ755" s="25"/>
    </row>
    <row r="756" spans="1:62" ht="15">
      <c r="A756" s="18">
        <v>316410</v>
      </c>
      <c r="B756" s="18" t="str">
        <f>VLOOKUP(C756,Plan1!$A:$XFD,4,FALSE)</f>
        <v>Governador Valadares</v>
      </c>
      <c r="C756" s="19" t="s">
        <v>761</v>
      </c>
      <c r="D756" s="32">
        <v>0</v>
      </c>
      <c r="E756" s="32">
        <v>0</v>
      </c>
      <c r="F756" s="32">
        <v>0</v>
      </c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  <c r="BI756" s="30"/>
      <c r="BJ756" s="25"/>
    </row>
    <row r="757" spans="1:62" ht="15">
      <c r="A757" s="18">
        <v>316400</v>
      </c>
      <c r="B757" s="18" t="str">
        <f>VLOOKUP(C757,Plan1!$A:$XFD,4,FALSE)</f>
        <v>Ponte Nova</v>
      </c>
      <c r="C757" s="19" t="s">
        <v>762</v>
      </c>
      <c r="D757" s="32">
        <v>0</v>
      </c>
      <c r="E757" s="32">
        <v>0</v>
      </c>
      <c r="F757" s="32">
        <v>0</v>
      </c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13"/>
      <c r="BE757" s="15">
        <f t="shared" si="33"/>
        <v>0</v>
      </c>
      <c r="BF757" s="23">
        <v>8284</v>
      </c>
      <c r="BG757" s="20">
        <f t="shared" si="34"/>
        <v>0</v>
      </c>
      <c r="BH757" s="11" t="str">
        <f t="shared" si="35"/>
        <v>Silencioso</v>
      </c>
      <c r="BI757" s="30"/>
      <c r="BJ757" s="25"/>
    </row>
    <row r="758" spans="1:62" ht="15">
      <c r="A758" s="18">
        <v>316420</v>
      </c>
      <c r="B758" s="18" t="str">
        <f>VLOOKUP(C758,Plan1!$A:$XFD,4,FALSE)</f>
        <v>Januária</v>
      </c>
      <c r="C758" s="19" t="s">
        <v>763</v>
      </c>
      <c r="D758" s="32">
        <v>0</v>
      </c>
      <c r="E758" s="32">
        <v>0</v>
      </c>
      <c r="F758" s="32">
        <v>0</v>
      </c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13"/>
      <c r="BE758" s="15">
        <f t="shared" si="33"/>
        <v>0</v>
      </c>
      <c r="BF758" s="23">
        <v>11553</v>
      </c>
      <c r="BG758" s="20">
        <f t="shared" si="34"/>
        <v>0</v>
      </c>
      <c r="BH758" s="11" t="str">
        <f t="shared" si="35"/>
        <v>Silencioso</v>
      </c>
      <c r="BI758" s="30"/>
      <c r="BJ758" s="25"/>
    </row>
    <row r="759" spans="1:62" ht="15">
      <c r="A759" s="18">
        <v>316430</v>
      </c>
      <c r="B759" s="18" t="str">
        <f>VLOOKUP(C759,Plan1!$A:$XFD,4,FALSE)</f>
        <v>Passos</v>
      </c>
      <c r="C759" s="19" t="s">
        <v>764</v>
      </c>
      <c r="D759" s="32">
        <v>0</v>
      </c>
      <c r="E759" s="32">
        <v>0</v>
      </c>
      <c r="F759" s="32">
        <v>0</v>
      </c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13"/>
      <c r="BE759" s="15">
        <f t="shared" si="33"/>
        <v>0</v>
      </c>
      <c r="BF759" s="23">
        <v>7035</v>
      </c>
      <c r="BG759" s="20">
        <f t="shared" si="34"/>
        <v>0</v>
      </c>
      <c r="BH759" s="11" t="str">
        <f t="shared" si="35"/>
        <v>Silencioso</v>
      </c>
      <c r="BI759" s="30"/>
      <c r="BJ759" s="25"/>
    </row>
    <row r="760" spans="1:62" ht="15">
      <c r="A760" s="18">
        <v>316440</v>
      </c>
      <c r="B760" s="18" t="str">
        <f>VLOOKUP(C760,Plan1!$A:$XFD,4,FALSE)</f>
        <v>Pouso Alegre</v>
      </c>
      <c r="C760" s="19" t="s">
        <v>765</v>
      </c>
      <c r="D760" s="32">
        <v>0</v>
      </c>
      <c r="E760" s="32">
        <v>0</v>
      </c>
      <c r="F760" s="32">
        <v>0</v>
      </c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  <c r="BI760" s="30"/>
      <c r="BJ760" s="25"/>
    </row>
    <row r="761" spans="1:62" ht="15">
      <c r="A761" s="18">
        <v>316443</v>
      </c>
      <c r="B761" s="18" t="str">
        <f>VLOOKUP(C761,Plan1!$A:$XFD,4,FALSE)</f>
        <v>Ubá</v>
      </c>
      <c r="C761" s="19" t="s">
        <v>766</v>
      </c>
      <c r="D761" s="32">
        <v>0</v>
      </c>
      <c r="E761" s="32">
        <v>0</v>
      </c>
      <c r="F761" s="32">
        <v>0</v>
      </c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  <c r="BI761" s="30"/>
      <c r="BJ761" s="25"/>
    </row>
    <row r="762" spans="1:62" ht="15">
      <c r="A762" s="18">
        <v>316447</v>
      </c>
      <c r="B762" s="18" t="str">
        <f>VLOOKUP(C762,Plan1!$A:$XFD,4,FALSE)</f>
        <v>Coronel Fabriciano</v>
      </c>
      <c r="C762" s="19" t="s">
        <v>767</v>
      </c>
      <c r="D762" s="32">
        <v>0</v>
      </c>
      <c r="E762" s="32">
        <v>0</v>
      </c>
      <c r="F762" s="32">
        <v>0</v>
      </c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  <c r="BI762" s="30"/>
      <c r="BJ762" s="25"/>
    </row>
    <row r="763" spans="1:62" ht="15">
      <c r="A763" s="18">
        <v>316450</v>
      </c>
      <c r="B763" s="18" t="str">
        <f>VLOOKUP(C763,Plan1!$A:$XFD,4,FALSE)</f>
        <v>Governador Valadares</v>
      </c>
      <c r="C763" s="19" t="s">
        <v>768</v>
      </c>
      <c r="D763" s="32">
        <v>0</v>
      </c>
      <c r="E763" s="32">
        <v>0</v>
      </c>
      <c r="F763" s="32">
        <v>0</v>
      </c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  <c r="BI763" s="30"/>
      <c r="BJ763" s="25"/>
    </row>
    <row r="764" spans="1:62" ht="15">
      <c r="A764" s="18">
        <v>316460</v>
      </c>
      <c r="B764" s="18" t="str">
        <f>VLOOKUP(C764,Plan1!$A:$XFD,4,FALSE)</f>
        <v>Divinópolis</v>
      </c>
      <c r="C764" s="19" t="s">
        <v>769</v>
      </c>
      <c r="D764" s="32">
        <v>0</v>
      </c>
      <c r="E764" s="32">
        <v>0</v>
      </c>
      <c r="F764" s="32">
        <v>0</v>
      </c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13"/>
      <c r="BE764" s="15">
        <f t="shared" si="33"/>
        <v>0</v>
      </c>
      <c r="BF764" s="23">
        <v>6430</v>
      </c>
      <c r="BG764" s="20">
        <f t="shared" si="34"/>
        <v>0</v>
      </c>
      <c r="BH764" s="11" t="str">
        <f t="shared" si="35"/>
        <v>Silencioso</v>
      </c>
      <c r="BI764" s="30"/>
      <c r="BJ764" s="25"/>
    </row>
    <row r="765" spans="1:62" ht="15">
      <c r="A765" s="18">
        <v>316470</v>
      </c>
      <c r="B765" s="18" t="str">
        <f>VLOOKUP(C765,Plan1!$A:$XFD,4,FALSE)</f>
        <v>Passos</v>
      </c>
      <c r="C765" s="19" t="s">
        <v>770</v>
      </c>
      <c r="D765" s="32">
        <v>4</v>
      </c>
      <c r="E765" s="32">
        <v>1</v>
      </c>
      <c r="F765" s="32">
        <v>1</v>
      </c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13"/>
      <c r="BE765" s="15">
        <f t="shared" si="33"/>
        <v>6</v>
      </c>
      <c r="BF765" s="23">
        <v>69574</v>
      </c>
      <c r="BG765" s="20">
        <f t="shared" si="34"/>
        <v>8.62391123120706</v>
      </c>
      <c r="BH765" s="11" t="str">
        <f t="shared" si="35"/>
        <v>Baixa</v>
      </c>
      <c r="BI765" s="30"/>
      <c r="BJ765" s="25"/>
    </row>
    <row r="766" spans="1:62" ht="15">
      <c r="A766" s="18">
        <v>316480</v>
      </c>
      <c r="B766" s="18" t="str">
        <f>VLOOKUP(C766,Plan1!$A:$XFD,4,FALSE)</f>
        <v>Itabira</v>
      </c>
      <c r="C766" s="19" t="s">
        <v>771</v>
      </c>
      <c r="D766" s="32">
        <v>0</v>
      </c>
      <c r="E766" s="32">
        <v>0</v>
      </c>
      <c r="F766" s="32">
        <v>0</v>
      </c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  <c r="BI766" s="30"/>
      <c r="BJ766" s="25"/>
    </row>
    <row r="767" spans="1:62" ht="15">
      <c r="A767" s="18">
        <v>316490</v>
      </c>
      <c r="B767" s="18" t="str">
        <f>VLOOKUP(C767,Plan1!$A:$XFD,4,FALSE)</f>
        <v>Varginha</v>
      </c>
      <c r="C767" s="19" t="s">
        <v>772</v>
      </c>
      <c r="D767" s="32">
        <v>0</v>
      </c>
      <c r="E767" s="32">
        <v>0</v>
      </c>
      <c r="F767" s="32">
        <v>0</v>
      </c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13"/>
      <c r="BE767" s="15">
        <f t="shared" si="33"/>
        <v>0</v>
      </c>
      <c r="BF767" s="23">
        <v>2228</v>
      </c>
      <c r="BG767" s="20">
        <f t="shared" si="34"/>
        <v>0</v>
      </c>
      <c r="BH767" s="11" t="str">
        <f t="shared" si="35"/>
        <v>Silencioso</v>
      </c>
      <c r="BI767" s="30"/>
      <c r="BJ767" s="25"/>
    </row>
    <row r="768" spans="1:62" ht="15">
      <c r="A768" s="18">
        <v>316500</v>
      </c>
      <c r="B768" s="18" t="str">
        <f>VLOOKUP(C768,Plan1!$A:$XFD,4,FALSE)</f>
        <v>São João Del Rei</v>
      </c>
      <c r="C768" s="19" t="s">
        <v>773</v>
      </c>
      <c r="D768" s="32">
        <v>0</v>
      </c>
      <c r="E768" s="32">
        <v>1</v>
      </c>
      <c r="F768" s="32">
        <v>1</v>
      </c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13"/>
      <c r="BE768" s="15">
        <f t="shared" si="33"/>
        <v>2</v>
      </c>
      <c r="BF768" s="23">
        <v>7238</v>
      </c>
      <c r="BG768" s="20">
        <f t="shared" si="34"/>
        <v>27.631942525559545</v>
      </c>
      <c r="BH768" s="11" t="str">
        <f t="shared" si="35"/>
        <v>Baixa</v>
      </c>
      <c r="BI768" s="30"/>
      <c r="BJ768" s="25"/>
    </row>
    <row r="769" spans="1:62" ht="15">
      <c r="A769" s="18">
        <v>316510</v>
      </c>
      <c r="B769" s="18" t="str">
        <f>VLOOKUP(C769,Plan1!$A:$XFD,4,FALSE)</f>
        <v>Passos</v>
      </c>
      <c r="C769" s="19" t="s">
        <v>774</v>
      </c>
      <c r="D769" s="32">
        <v>0</v>
      </c>
      <c r="E769" s="32">
        <v>0</v>
      </c>
      <c r="F769" s="32">
        <v>0</v>
      </c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13"/>
      <c r="BE769" s="15">
        <f t="shared" si="33"/>
        <v>0</v>
      </c>
      <c r="BF769" s="23">
        <v>7037</v>
      </c>
      <c r="BG769" s="20">
        <f t="shared" si="34"/>
        <v>0</v>
      </c>
      <c r="BH769" s="11" t="str">
        <f t="shared" si="35"/>
        <v>Silencioso</v>
      </c>
      <c r="BI769" s="30"/>
      <c r="BJ769" s="25"/>
    </row>
    <row r="770" spans="1:62" ht="15">
      <c r="A770" s="18">
        <v>316520</v>
      </c>
      <c r="B770" s="18" t="str">
        <f>VLOOKUP(C770,Plan1!$A:$XFD,4,FALSE)</f>
        <v>Varginha</v>
      </c>
      <c r="C770" s="19" t="s">
        <v>871</v>
      </c>
      <c r="D770" s="32">
        <v>0</v>
      </c>
      <c r="E770" s="32">
        <v>0</v>
      </c>
      <c r="F770" s="32">
        <v>0</v>
      </c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  <c r="BI770" s="30"/>
      <c r="BJ770" s="25"/>
    </row>
    <row r="771" spans="1:62" ht="15">
      <c r="A771" s="18">
        <v>316530</v>
      </c>
      <c r="B771" s="18" t="str">
        <f>VLOOKUP(C771,Plan1!$A:$XFD,4,FALSE)</f>
        <v>São João Del Rei</v>
      </c>
      <c r="C771" s="19" t="s">
        <v>775</v>
      </c>
      <c r="D771" s="32">
        <v>0</v>
      </c>
      <c r="E771" s="32">
        <v>0</v>
      </c>
      <c r="F771" s="32">
        <v>0</v>
      </c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13"/>
      <c r="BE771" s="15">
        <f t="shared" si="33"/>
        <v>0</v>
      </c>
      <c r="BF771" s="23">
        <v>7552</v>
      </c>
      <c r="BG771" s="20">
        <f t="shared" si="34"/>
        <v>0</v>
      </c>
      <c r="BH771" s="11" t="str">
        <f t="shared" si="35"/>
        <v>Silencioso</v>
      </c>
      <c r="BI771" s="30"/>
      <c r="BJ771" s="25"/>
    </row>
    <row r="772" spans="1:62" ht="15">
      <c r="A772" s="18">
        <v>316540</v>
      </c>
      <c r="B772" s="18" t="str">
        <f>VLOOKUP(C772,Plan1!$A:$XFD,4,FALSE)</f>
        <v>Pouso Alegre</v>
      </c>
      <c r="C772" s="19" t="s">
        <v>776</v>
      </c>
      <c r="D772" s="32">
        <v>0</v>
      </c>
      <c r="E772" s="32">
        <v>0</v>
      </c>
      <c r="F772" s="32">
        <v>0</v>
      </c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  <c r="BI772" s="30"/>
      <c r="BJ772" s="25"/>
    </row>
    <row r="773" spans="1:62" ht="15">
      <c r="A773" s="18">
        <v>316550</v>
      </c>
      <c r="B773" s="18" t="str">
        <f>VLOOKUP(C773,Plan1!$A:$XFD,4,FALSE)</f>
        <v>Governador Valadares</v>
      </c>
      <c r="C773" s="19" t="s">
        <v>777</v>
      </c>
      <c r="D773" s="32">
        <v>0</v>
      </c>
      <c r="E773" s="32">
        <v>0</v>
      </c>
      <c r="F773" s="32">
        <v>0</v>
      </c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13"/>
      <c r="BE773" s="15">
        <f aca="true" t="shared" si="36" ref="BE773:BE836">SUM(D773:BD773)</f>
        <v>0</v>
      </c>
      <c r="BF773" s="23">
        <v>6083</v>
      </c>
      <c r="BG773" s="20">
        <f aca="true" t="shared" si="37" ref="BG773:BG836">BE773/BF773*100000</f>
        <v>0</v>
      </c>
      <c r="BH773" s="11" t="str">
        <f aca="true" t="shared" si="38" ref="BH773:BH836">IF(BG773=0,"Silencioso",IF(BG773&lt;100,"Baixa",IF(BG773&gt;300,"Alta","Média")))</f>
        <v>Silencioso</v>
      </c>
      <c r="BI773" s="30"/>
      <c r="BJ773" s="25"/>
    </row>
    <row r="774" spans="1:62" ht="15">
      <c r="A774" s="18">
        <v>316553</v>
      </c>
      <c r="B774" s="18" t="str">
        <f>VLOOKUP(C774,Plan1!$A:$XFD,4,FALSE)</f>
        <v>Belo Horizonte</v>
      </c>
      <c r="C774" s="19" t="s">
        <v>778</v>
      </c>
      <c r="D774" s="32">
        <v>2</v>
      </c>
      <c r="E774" s="32">
        <v>3</v>
      </c>
      <c r="F774" s="32">
        <v>0</v>
      </c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13"/>
      <c r="BE774" s="15">
        <f t="shared" si="36"/>
        <v>5</v>
      </c>
      <c r="BF774" s="23">
        <v>29889</v>
      </c>
      <c r="BG774" s="20">
        <f t="shared" si="37"/>
        <v>16.72856234735187</v>
      </c>
      <c r="BH774" s="11" t="str">
        <f t="shared" si="38"/>
        <v>Baixa</v>
      </c>
      <c r="BI774" s="30"/>
      <c r="BJ774" s="25"/>
    </row>
    <row r="775" spans="1:62" ht="15">
      <c r="A775" s="18">
        <v>316556</v>
      </c>
      <c r="B775" s="18" t="str">
        <f>VLOOKUP(C775,Plan1!$A:$XFD,4,FALSE)</f>
        <v>Ponte Nova</v>
      </c>
      <c r="C775" s="19" t="s">
        <v>779</v>
      </c>
      <c r="D775" s="32">
        <v>0</v>
      </c>
      <c r="E775" s="32">
        <v>0</v>
      </c>
      <c r="F775" s="32">
        <v>0</v>
      </c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  <c r="BI775" s="30"/>
      <c r="BJ775" s="25"/>
    </row>
    <row r="776" spans="1:62" ht="15">
      <c r="A776" s="18">
        <v>316557</v>
      </c>
      <c r="B776" s="18" t="str">
        <f>VLOOKUP(C776,Plan1!$A:$XFD,4,FALSE)</f>
        <v>Pouso Alegre</v>
      </c>
      <c r="C776" s="19" t="s">
        <v>780</v>
      </c>
      <c r="D776" s="32">
        <v>0</v>
      </c>
      <c r="E776" s="32">
        <v>0</v>
      </c>
      <c r="F776" s="32">
        <v>0</v>
      </c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13"/>
      <c r="BE776" s="15">
        <f t="shared" si="36"/>
        <v>0</v>
      </c>
      <c r="BF776" s="23">
        <v>5419</v>
      </c>
      <c r="BG776" s="20">
        <f t="shared" si="37"/>
        <v>0</v>
      </c>
      <c r="BH776" s="11" t="str">
        <f t="shared" si="38"/>
        <v>Silencioso</v>
      </c>
      <c r="BI776" s="30"/>
      <c r="BJ776" s="25"/>
    </row>
    <row r="777" spans="1:62" ht="15">
      <c r="A777" s="18">
        <v>316560</v>
      </c>
      <c r="B777" s="18" t="str">
        <f>VLOOKUP(C777,Plan1!$A:$XFD,4,FALSE)</f>
        <v>Juiz de Fora</v>
      </c>
      <c r="C777" s="19" t="s">
        <v>781</v>
      </c>
      <c r="D777" s="32">
        <v>0</v>
      </c>
      <c r="E777" s="32">
        <v>0</v>
      </c>
      <c r="F777" s="32">
        <v>0</v>
      </c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  <c r="BI777" s="30"/>
      <c r="BJ777" s="25"/>
    </row>
    <row r="778" spans="1:62" ht="15">
      <c r="A778" s="18">
        <v>316570</v>
      </c>
      <c r="B778" s="18" t="str">
        <f>VLOOKUP(C778,Plan1!$A:$XFD,4,FALSE)</f>
        <v>Ubá</v>
      </c>
      <c r="C778" s="19" t="s">
        <v>782</v>
      </c>
      <c r="D778" s="32">
        <v>0</v>
      </c>
      <c r="E778" s="32">
        <v>0</v>
      </c>
      <c r="F778" s="32">
        <v>0</v>
      </c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13"/>
      <c r="BE778" s="15">
        <f t="shared" si="36"/>
        <v>0</v>
      </c>
      <c r="BF778" s="23">
        <v>7700</v>
      </c>
      <c r="BG778" s="20">
        <f t="shared" si="37"/>
        <v>0</v>
      </c>
      <c r="BH778" s="11" t="str">
        <f t="shared" si="38"/>
        <v>Silencioso</v>
      </c>
      <c r="BI778" s="30"/>
      <c r="BJ778" s="25"/>
    </row>
    <row r="779" spans="1:62" ht="15">
      <c r="A779" s="18">
        <v>316580</v>
      </c>
      <c r="B779" s="18" t="str">
        <f>VLOOKUP(C779,Plan1!$A:$XFD,4,FALSE)</f>
        <v>Pouso Alegre</v>
      </c>
      <c r="C779" s="19" t="s">
        <v>783</v>
      </c>
      <c r="D779" s="32">
        <v>0</v>
      </c>
      <c r="E779" s="32">
        <v>0</v>
      </c>
      <c r="F779" s="32">
        <v>0</v>
      </c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  <c r="BI779" s="30"/>
      <c r="BJ779" s="25"/>
    </row>
    <row r="780" spans="1:62" ht="15">
      <c r="A780" s="18">
        <v>316590</v>
      </c>
      <c r="B780" s="18" t="str">
        <f>VLOOKUP(C780,Plan1!$A:$XFD,4,FALSE)</f>
        <v>Diamantina</v>
      </c>
      <c r="C780" s="19" t="s">
        <v>784</v>
      </c>
      <c r="D780" s="32">
        <v>0</v>
      </c>
      <c r="E780" s="32">
        <v>0</v>
      </c>
      <c r="F780" s="32">
        <v>0</v>
      </c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  <c r="BI780" s="30"/>
      <c r="BJ780" s="25"/>
    </row>
    <row r="781" spans="1:62" ht="15">
      <c r="A781" s="18">
        <v>316600</v>
      </c>
      <c r="B781" s="18" t="str">
        <f>VLOOKUP(C781,Plan1!$A:$XFD,4,FALSE)</f>
        <v>Barbacena</v>
      </c>
      <c r="C781" s="19" t="s">
        <v>785</v>
      </c>
      <c r="D781" s="32">
        <v>0</v>
      </c>
      <c r="E781" s="32">
        <v>0</v>
      </c>
      <c r="F781" s="32">
        <v>0</v>
      </c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  <c r="BI781" s="30"/>
      <c r="BJ781" s="25"/>
    </row>
    <row r="782" spans="1:62" ht="15">
      <c r="A782" s="18">
        <v>316610</v>
      </c>
      <c r="B782" s="18" t="str">
        <f>VLOOKUP(C782,Plan1!$A:$XFD,4,FALSE)</f>
        <v>Itabira</v>
      </c>
      <c r="C782" s="19" t="s">
        <v>786</v>
      </c>
      <c r="D782" s="32">
        <v>0</v>
      </c>
      <c r="E782" s="32">
        <v>0</v>
      </c>
      <c r="F782" s="32">
        <v>0</v>
      </c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  <c r="BI782" s="30"/>
      <c r="BJ782" s="25"/>
    </row>
    <row r="783" spans="1:62" ht="15">
      <c r="A783" s="18">
        <v>316620</v>
      </c>
      <c r="B783" s="18" t="str">
        <f>VLOOKUP(C783,Plan1!$A:$XFD,4,FALSE)</f>
        <v>Barbacena</v>
      </c>
      <c r="C783" s="19" t="s">
        <v>787</v>
      </c>
      <c r="D783" s="32">
        <v>0</v>
      </c>
      <c r="E783" s="32">
        <v>0</v>
      </c>
      <c r="F783" s="32">
        <v>0</v>
      </c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13"/>
      <c r="BE783" s="15">
        <f t="shared" si="36"/>
        <v>0</v>
      </c>
      <c r="BF783" s="23">
        <v>10585</v>
      </c>
      <c r="BG783" s="20">
        <f t="shared" si="37"/>
        <v>0</v>
      </c>
      <c r="BH783" s="11" t="str">
        <f t="shared" si="38"/>
        <v>Silencioso</v>
      </c>
      <c r="BI783" s="30"/>
      <c r="BJ783" s="25"/>
    </row>
    <row r="784" spans="1:62" ht="15">
      <c r="A784" s="18">
        <v>316630</v>
      </c>
      <c r="B784" s="18" t="str">
        <f>VLOOKUP(C784,Plan1!$A:$XFD,4,FALSE)</f>
        <v>Ponte Nova</v>
      </c>
      <c r="C784" s="19" t="s">
        <v>788</v>
      </c>
      <c r="D784" s="32">
        <v>0</v>
      </c>
      <c r="E784" s="32">
        <v>0</v>
      </c>
      <c r="F784" s="32">
        <v>0</v>
      </c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13"/>
      <c r="BE784" s="15">
        <f t="shared" si="36"/>
        <v>0</v>
      </c>
      <c r="BF784" s="23">
        <v>7406</v>
      </c>
      <c r="BG784" s="20">
        <f t="shared" si="37"/>
        <v>0</v>
      </c>
      <c r="BH784" s="11" t="str">
        <f t="shared" si="38"/>
        <v>Silencioso</v>
      </c>
      <c r="BI784" s="30"/>
      <c r="BJ784" s="25"/>
    </row>
    <row r="785" spans="1:62" ht="15">
      <c r="A785" s="18">
        <v>316640</v>
      </c>
      <c r="B785" s="18" t="str">
        <f>VLOOKUP(C785,Plan1!$A:$XFD,4,FALSE)</f>
        <v>Varginha</v>
      </c>
      <c r="C785" s="19" t="s">
        <v>789</v>
      </c>
      <c r="D785" s="32">
        <v>0</v>
      </c>
      <c r="E785" s="32">
        <v>0</v>
      </c>
      <c r="F785" s="32">
        <v>0</v>
      </c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13"/>
      <c r="BE785" s="15">
        <f t="shared" si="36"/>
        <v>0</v>
      </c>
      <c r="BF785" s="23">
        <v>1865</v>
      </c>
      <c r="BG785" s="20">
        <f t="shared" si="37"/>
        <v>0</v>
      </c>
      <c r="BH785" s="11" t="str">
        <f t="shared" si="38"/>
        <v>Silencioso</v>
      </c>
      <c r="BI785" s="30"/>
      <c r="BJ785" s="25"/>
    </row>
    <row r="786" spans="1:62" ht="15">
      <c r="A786" s="18">
        <v>316650</v>
      </c>
      <c r="B786" s="18" t="str">
        <f>VLOOKUP(C786,Plan1!$A:$XFD,4,FALSE)</f>
        <v>Diamantina</v>
      </c>
      <c r="C786" s="19" t="s">
        <v>790</v>
      </c>
      <c r="D786" s="32">
        <v>0</v>
      </c>
      <c r="E786" s="32">
        <v>0</v>
      </c>
      <c r="F786" s="32">
        <v>0</v>
      </c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  <c r="BI786" s="30"/>
      <c r="BJ786" s="25"/>
    </row>
    <row r="787" spans="1:62" ht="15">
      <c r="A787" s="18">
        <v>316660</v>
      </c>
      <c r="B787" s="18" t="str">
        <f>VLOOKUP(C787,Plan1!$A:$XFD,4,FALSE)</f>
        <v>Divinópolis</v>
      </c>
      <c r="C787" s="19" t="s">
        <v>791</v>
      </c>
      <c r="D787" s="32">
        <v>0</v>
      </c>
      <c r="E787" s="32">
        <v>0</v>
      </c>
      <c r="F787" s="32">
        <v>1</v>
      </c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13"/>
      <c r="BE787" s="15">
        <f t="shared" si="36"/>
        <v>1</v>
      </c>
      <c r="BF787" s="23">
        <v>818</v>
      </c>
      <c r="BG787" s="20">
        <f t="shared" si="37"/>
        <v>122.24938875305624</v>
      </c>
      <c r="BH787" s="11" t="str">
        <f t="shared" si="38"/>
        <v>Média</v>
      </c>
      <c r="BI787" s="30"/>
      <c r="BJ787" s="25"/>
    </row>
    <row r="788" spans="1:62" ht="15">
      <c r="A788" s="18">
        <v>316680</v>
      </c>
      <c r="B788" s="18" t="str">
        <f>VLOOKUP(C788,Plan1!$A:$XFD,4,FALSE)</f>
        <v>Patos de Minas</v>
      </c>
      <c r="C788" s="19" t="s">
        <v>792</v>
      </c>
      <c r="D788" s="32">
        <v>0</v>
      </c>
      <c r="E788" s="32">
        <v>0</v>
      </c>
      <c r="F788" s="32">
        <v>0</v>
      </c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13"/>
      <c r="BE788" s="15">
        <f t="shared" si="36"/>
        <v>0</v>
      </c>
      <c r="BF788" s="23">
        <v>11325</v>
      </c>
      <c r="BG788" s="20">
        <f t="shared" si="37"/>
        <v>0</v>
      </c>
      <c r="BH788" s="11" t="str">
        <f t="shared" si="38"/>
        <v>Silencioso</v>
      </c>
      <c r="BI788" s="30"/>
      <c r="BJ788" s="25"/>
    </row>
    <row r="789" spans="1:62" ht="15">
      <c r="A789" s="18">
        <v>316670</v>
      </c>
      <c r="B789" s="18" t="str">
        <f>VLOOKUP(C789,Plan1!$A:$XFD,4,FALSE)</f>
        <v>Teófilo Otoni</v>
      </c>
      <c r="C789" s="19" t="s">
        <v>793</v>
      </c>
      <c r="D789" s="32">
        <v>0</v>
      </c>
      <c r="E789" s="32">
        <v>0</v>
      </c>
      <c r="F789" s="32">
        <v>0</v>
      </c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13"/>
      <c r="BE789" s="15">
        <f t="shared" si="36"/>
        <v>0</v>
      </c>
      <c r="BF789" s="23">
        <v>8767</v>
      </c>
      <c r="BG789" s="20">
        <f t="shared" si="37"/>
        <v>0</v>
      </c>
      <c r="BH789" s="11" t="str">
        <f t="shared" si="38"/>
        <v>Silencioso</v>
      </c>
      <c r="BI789" s="30"/>
      <c r="BJ789" s="25"/>
    </row>
    <row r="790" spans="1:62" ht="15">
      <c r="A790" s="18">
        <v>316690</v>
      </c>
      <c r="B790" s="18" t="str">
        <f>VLOOKUP(C790,Plan1!$A:$XFD,4,FALSE)</f>
        <v>Alfenas</v>
      </c>
      <c r="C790" s="19" t="s">
        <v>794</v>
      </c>
      <c r="D790" s="32">
        <v>0</v>
      </c>
      <c r="E790" s="32">
        <v>0</v>
      </c>
      <c r="F790" s="32">
        <v>0</v>
      </c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13"/>
      <c r="BE790" s="15">
        <f t="shared" si="36"/>
        <v>0</v>
      </c>
      <c r="BF790" s="23">
        <v>7796</v>
      </c>
      <c r="BG790" s="20">
        <f t="shared" si="37"/>
        <v>0</v>
      </c>
      <c r="BH790" s="11" t="str">
        <f t="shared" si="38"/>
        <v>Silencioso</v>
      </c>
      <c r="BI790" s="30"/>
      <c r="BJ790" s="25"/>
    </row>
    <row r="791" spans="1:62" ht="15">
      <c r="A791" s="18">
        <v>316695</v>
      </c>
      <c r="B791" s="18" t="str">
        <f>VLOOKUP(C791,Plan1!$A:$XFD,4,FALSE)</f>
        <v>Montes Claros</v>
      </c>
      <c r="C791" s="19" t="s">
        <v>795</v>
      </c>
      <c r="D791" s="32">
        <v>0</v>
      </c>
      <c r="E791" s="32">
        <v>0</v>
      </c>
      <c r="F791" s="32">
        <v>0</v>
      </c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13"/>
      <c r="BE791" s="15">
        <f t="shared" si="36"/>
        <v>0</v>
      </c>
      <c r="BF791" s="23">
        <v>4712</v>
      </c>
      <c r="BG791" s="20">
        <f t="shared" si="37"/>
        <v>0</v>
      </c>
      <c r="BH791" s="11" t="str">
        <f t="shared" si="38"/>
        <v>Silencioso</v>
      </c>
      <c r="BI791" s="30"/>
      <c r="BJ791" s="25"/>
    </row>
    <row r="792" spans="1:62" ht="15">
      <c r="A792" s="18">
        <v>316700</v>
      </c>
      <c r="B792" s="18" t="str">
        <f>VLOOKUP(C792,Plan1!$A:$XFD,4,FALSE)</f>
        <v>Varginha</v>
      </c>
      <c r="C792" s="19" t="s">
        <v>796</v>
      </c>
      <c r="D792" s="32">
        <v>0</v>
      </c>
      <c r="E792" s="32">
        <v>0</v>
      </c>
      <c r="F792" s="32">
        <v>0</v>
      </c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  <c r="BI792" s="30"/>
      <c r="BJ792" s="25"/>
    </row>
    <row r="793" spans="1:62" ht="15">
      <c r="A793" s="18">
        <v>316710</v>
      </c>
      <c r="B793" s="18" t="str">
        <f>VLOOKUP(C793,Plan1!$A:$XFD,4,FALSE)</f>
        <v>Diamantina</v>
      </c>
      <c r="C793" s="19" t="s">
        <v>797</v>
      </c>
      <c r="D793" s="32">
        <v>0</v>
      </c>
      <c r="E793" s="32">
        <v>0</v>
      </c>
      <c r="F793" s="32">
        <v>0</v>
      </c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13"/>
      <c r="BE793" s="15">
        <f t="shared" si="36"/>
        <v>0</v>
      </c>
      <c r="BF793" s="23">
        <v>21427</v>
      </c>
      <c r="BG793" s="20">
        <f t="shared" si="37"/>
        <v>0</v>
      </c>
      <c r="BH793" s="11" t="str">
        <f t="shared" si="38"/>
        <v>Silencioso</v>
      </c>
      <c r="BI793" s="30"/>
      <c r="BJ793" s="25"/>
    </row>
    <row r="794" spans="1:62" ht="15">
      <c r="A794" s="18">
        <v>316720</v>
      </c>
      <c r="B794" s="18" t="str">
        <f>VLOOKUP(C794,Plan1!$A:$XFD,4,FALSE)</f>
        <v>Sete Lagoas</v>
      </c>
      <c r="C794" s="19" t="s">
        <v>798</v>
      </c>
      <c r="D794" s="32">
        <v>2</v>
      </c>
      <c r="E794" s="32">
        <v>0</v>
      </c>
      <c r="F794" s="32">
        <v>0</v>
      </c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13"/>
      <c r="BE794" s="15">
        <f t="shared" si="36"/>
        <v>2</v>
      </c>
      <c r="BF794" s="23">
        <v>232107</v>
      </c>
      <c r="BG794" s="20">
        <f t="shared" si="37"/>
        <v>0.8616715566527506</v>
      </c>
      <c r="BH794" s="11" t="str">
        <f t="shared" si="38"/>
        <v>Baixa</v>
      </c>
      <c r="BI794" s="30"/>
      <c r="BJ794" s="25"/>
    </row>
    <row r="795" spans="1:62" ht="15">
      <c r="A795" s="18">
        <v>316555</v>
      </c>
      <c r="B795" s="18" t="str">
        <f>VLOOKUP(C795,Plan1!$A:$XFD,4,FALSE)</f>
        <v>Teófilo Otoni</v>
      </c>
      <c r="C795" s="19" t="s">
        <v>799</v>
      </c>
      <c r="D795" s="32">
        <v>1</v>
      </c>
      <c r="E795" s="32">
        <v>1</v>
      </c>
      <c r="F795" s="32">
        <v>0</v>
      </c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13"/>
      <c r="BE795" s="15">
        <f t="shared" si="36"/>
        <v>2</v>
      </c>
      <c r="BF795" s="23">
        <v>11837</v>
      </c>
      <c r="BG795" s="20">
        <f t="shared" si="37"/>
        <v>16.89617301681169</v>
      </c>
      <c r="BH795" s="11" t="str">
        <f t="shared" si="38"/>
        <v>Baixa</v>
      </c>
      <c r="BI795" s="30"/>
      <c r="BJ795" s="25"/>
    </row>
    <row r="796" spans="1:62" ht="15">
      <c r="A796" s="18">
        <v>316730</v>
      </c>
      <c r="B796" s="18" t="str">
        <f>VLOOKUP(C796,Plan1!$A:$XFD,4,FALSE)</f>
        <v>Ubá</v>
      </c>
      <c r="C796" s="19" t="s">
        <v>800</v>
      </c>
      <c r="D796" s="32">
        <v>0</v>
      </c>
      <c r="E796" s="32">
        <v>0</v>
      </c>
      <c r="F796" s="32">
        <v>0</v>
      </c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13"/>
      <c r="BE796" s="15">
        <f t="shared" si="36"/>
        <v>0</v>
      </c>
      <c r="BF796" s="23">
        <v>2282</v>
      </c>
      <c r="BG796" s="20">
        <f t="shared" si="37"/>
        <v>0</v>
      </c>
      <c r="BH796" s="11" t="str">
        <f t="shared" si="38"/>
        <v>Silencioso</v>
      </c>
      <c r="BI796" s="30"/>
      <c r="BJ796" s="25"/>
    </row>
    <row r="797" spans="1:62" ht="15">
      <c r="A797" s="18">
        <v>316740</v>
      </c>
      <c r="B797" s="18" t="str">
        <f>VLOOKUP(C797,Plan1!$A:$XFD,4,FALSE)</f>
        <v>Pouso Alegre</v>
      </c>
      <c r="C797" s="19" t="s">
        <v>801</v>
      </c>
      <c r="D797" s="32">
        <v>0</v>
      </c>
      <c r="E797" s="32">
        <v>0</v>
      </c>
      <c r="F797" s="32">
        <v>0</v>
      </c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  <c r="BI797" s="30"/>
      <c r="BJ797" s="25"/>
    </row>
    <row r="798" spans="1:62" ht="15">
      <c r="A798" s="18">
        <v>316750</v>
      </c>
      <c r="B798" s="18" t="str">
        <f>VLOOKUP(C798,Plan1!$A:$XFD,4,FALSE)</f>
        <v>Juiz de Fora</v>
      </c>
      <c r="C798" s="19" t="s">
        <v>802</v>
      </c>
      <c r="D798" s="32">
        <v>0</v>
      </c>
      <c r="E798" s="32">
        <v>0</v>
      </c>
      <c r="F798" s="32">
        <v>0</v>
      </c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  <c r="BI798" s="30"/>
      <c r="BJ798" s="25"/>
    </row>
    <row r="799" spans="1:62" ht="15">
      <c r="A799" s="18">
        <v>316760</v>
      </c>
      <c r="B799" s="18" t="str">
        <f>VLOOKUP(C799,Plan1!$A:$XFD,4,FALSE)</f>
        <v>Manhumirim</v>
      </c>
      <c r="C799" s="19" t="s">
        <v>803</v>
      </c>
      <c r="D799" s="32">
        <v>0</v>
      </c>
      <c r="E799" s="32">
        <v>0</v>
      </c>
      <c r="F799" s="32">
        <v>0</v>
      </c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  <c r="BI799" s="30"/>
      <c r="BJ799" s="25"/>
    </row>
    <row r="800" spans="1:62" ht="15">
      <c r="A800" s="18">
        <v>316770</v>
      </c>
      <c r="B800" s="18" t="str">
        <f>VLOOKUP(C800,Plan1!$A:$XFD,4,FALSE)</f>
        <v>Governador Valadares</v>
      </c>
      <c r="C800" s="19" t="s">
        <v>804</v>
      </c>
      <c r="D800" s="32">
        <v>0</v>
      </c>
      <c r="E800" s="32">
        <v>0</v>
      </c>
      <c r="F800" s="32">
        <v>0</v>
      </c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13"/>
      <c r="BE800" s="15">
        <f t="shared" si="36"/>
        <v>0</v>
      </c>
      <c r="BF800" s="23">
        <v>5842</v>
      </c>
      <c r="BG800" s="20">
        <f t="shared" si="37"/>
        <v>0</v>
      </c>
      <c r="BH800" s="11" t="str">
        <f t="shared" si="38"/>
        <v>Silencioso</v>
      </c>
      <c r="BI800" s="30"/>
      <c r="BJ800" s="25"/>
    </row>
    <row r="801" spans="1:62" ht="15">
      <c r="A801" s="18">
        <v>316780</v>
      </c>
      <c r="B801" s="18" t="str">
        <f>VLOOKUP(C801,Plan1!$A:$XFD,4,FALSE)</f>
        <v>Varginha</v>
      </c>
      <c r="C801" s="19" t="s">
        <v>805</v>
      </c>
      <c r="D801" s="32">
        <v>0</v>
      </c>
      <c r="E801" s="32">
        <v>0</v>
      </c>
      <c r="F801" s="32">
        <v>0</v>
      </c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13"/>
      <c r="BE801" s="15">
        <f t="shared" si="36"/>
        <v>0</v>
      </c>
      <c r="BF801" s="23">
        <v>6055</v>
      </c>
      <c r="BG801" s="20">
        <f t="shared" si="37"/>
        <v>0</v>
      </c>
      <c r="BH801" s="11" t="str">
        <f t="shared" si="38"/>
        <v>Silencioso</v>
      </c>
      <c r="BI801" s="30"/>
      <c r="BJ801" s="25"/>
    </row>
    <row r="802" spans="1:62" ht="15">
      <c r="A802" s="18">
        <v>316790</v>
      </c>
      <c r="B802" s="18" t="str">
        <f>VLOOKUP(C802,Plan1!$A:$XFD,4,FALSE)</f>
        <v>Ubá</v>
      </c>
      <c r="C802" s="19" t="s">
        <v>806</v>
      </c>
      <c r="D802" s="32">
        <v>0</v>
      </c>
      <c r="E802" s="32">
        <v>0</v>
      </c>
      <c r="F802" s="32">
        <v>0</v>
      </c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13"/>
      <c r="BE802" s="15">
        <f t="shared" si="36"/>
        <v>0</v>
      </c>
      <c r="BF802" s="23">
        <v>4021</v>
      </c>
      <c r="BG802" s="20">
        <f t="shared" si="37"/>
        <v>0</v>
      </c>
      <c r="BH802" s="11" t="str">
        <f t="shared" si="38"/>
        <v>Silencioso</v>
      </c>
      <c r="BI802" s="30"/>
      <c r="BJ802" s="25"/>
    </row>
    <row r="803" spans="1:62" ht="15">
      <c r="A803" s="18">
        <v>316800</v>
      </c>
      <c r="B803" s="18" t="str">
        <f>VLOOKUP(C803,Plan1!$A:$XFD,4,FALSE)</f>
        <v>Montes Claros</v>
      </c>
      <c r="C803" s="19" t="s">
        <v>807</v>
      </c>
      <c r="D803" s="32">
        <v>0</v>
      </c>
      <c r="E803" s="32">
        <v>0</v>
      </c>
      <c r="F803" s="32">
        <v>0</v>
      </c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13"/>
      <c r="BE803" s="15">
        <f t="shared" si="36"/>
        <v>0</v>
      </c>
      <c r="BF803" s="23">
        <v>33315</v>
      </c>
      <c r="BG803" s="20">
        <f t="shared" si="37"/>
        <v>0</v>
      </c>
      <c r="BH803" s="11" t="str">
        <f t="shared" si="38"/>
        <v>Silencioso</v>
      </c>
      <c r="BI803" s="30"/>
      <c r="BJ803" s="25"/>
    </row>
    <row r="804" spans="1:62" ht="15">
      <c r="A804" s="18">
        <v>316805</v>
      </c>
      <c r="B804" s="18" t="str">
        <f>VLOOKUP(C804,Plan1!$A:$XFD,4,FALSE)</f>
        <v>Manhumirim</v>
      </c>
      <c r="C804" s="19" t="s">
        <v>808</v>
      </c>
      <c r="D804" s="32">
        <v>0</v>
      </c>
      <c r="E804" s="32">
        <v>0</v>
      </c>
      <c r="F804" s="32">
        <v>0</v>
      </c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13"/>
      <c r="BE804" s="15">
        <f t="shared" si="36"/>
        <v>0</v>
      </c>
      <c r="BF804" s="23">
        <v>3203</v>
      </c>
      <c r="BG804" s="20">
        <f t="shared" si="37"/>
        <v>0</v>
      </c>
      <c r="BH804" s="11" t="str">
        <f t="shared" si="38"/>
        <v>Silencioso</v>
      </c>
      <c r="BI804" s="30"/>
      <c r="BJ804" s="25"/>
    </row>
    <row r="805" spans="1:62" ht="15">
      <c r="A805" s="18">
        <v>316810</v>
      </c>
      <c r="B805" s="18" t="str">
        <f>VLOOKUP(C805,Plan1!$A:$XFD,4,FALSE)</f>
        <v>Uberaba</v>
      </c>
      <c r="C805" s="19" t="s">
        <v>809</v>
      </c>
      <c r="D805" s="32">
        <v>0</v>
      </c>
      <c r="E805" s="32">
        <v>0</v>
      </c>
      <c r="F805" s="32">
        <v>0</v>
      </c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13"/>
      <c r="BE805" s="15">
        <f t="shared" si="36"/>
        <v>0</v>
      </c>
      <c r="BF805" s="23">
        <v>4542</v>
      </c>
      <c r="BG805" s="20">
        <f t="shared" si="37"/>
        <v>0</v>
      </c>
      <c r="BH805" s="11" t="str">
        <f t="shared" si="38"/>
        <v>Silencioso</v>
      </c>
      <c r="BI805" s="30"/>
      <c r="BJ805" s="25"/>
    </row>
    <row r="806" spans="1:62" ht="15">
      <c r="A806" s="18">
        <v>316820</v>
      </c>
      <c r="B806" s="18" t="str">
        <f>VLOOKUP(C806,Plan1!$A:$XFD,4,FALSE)</f>
        <v>Divinópolis</v>
      </c>
      <c r="C806" s="19" t="s">
        <v>810</v>
      </c>
      <c r="D806" s="32">
        <v>0</v>
      </c>
      <c r="E806" s="32">
        <v>0</v>
      </c>
      <c r="F806" s="32">
        <v>0</v>
      </c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  <c r="BI806" s="30"/>
      <c r="BJ806" s="25"/>
    </row>
    <row r="807" spans="1:62" ht="15">
      <c r="A807" s="18">
        <v>316830</v>
      </c>
      <c r="B807" s="18" t="str">
        <f>VLOOKUP(C807,Plan1!$A:$XFD,4,FALSE)</f>
        <v>Belo Horizonte</v>
      </c>
      <c r="C807" s="19" t="s">
        <v>811</v>
      </c>
      <c r="D807" s="32">
        <v>0</v>
      </c>
      <c r="E807" s="32">
        <v>0</v>
      </c>
      <c r="F807" s="32">
        <v>0</v>
      </c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13"/>
      <c r="BE807" s="15">
        <f t="shared" si="36"/>
        <v>0</v>
      </c>
      <c r="BF807" s="23">
        <v>4030</v>
      </c>
      <c r="BG807" s="20">
        <f t="shared" si="37"/>
        <v>0</v>
      </c>
      <c r="BH807" s="11" t="str">
        <f t="shared" si="38"/>
        <v>Silencioso</v>
      </c>
      <c r="BI807" s="30"/>
      <c r="BJ807" s="25"/>
    </row>
    <row r="808" spans="1:62" ht="15">
      <c r="A808" s="18">
        <v>316840</v>
      </c>
      <c r="B808" s="18" t="str">
        <f>VLOOKUP(C808,Plan1!$A:$XFD,4,FALSE)</f>
        <v>Governador Valadares</v>
      </c>
      <c r="C808" s="19" t="s">
        <v>812</v>
      </c>
      <c r="D808" s="32">
        <v>0</v>
      </c>
      <c r="E808" s="32">
        <v>1</v>
      </c>
      <c r="F808" s="32">
        <v>0</v>
      </c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13"/>
      <c r="BE808" s="15">
        <f t="shared" si="36"/>
        <v>1</v>
      </c>
      <c r="BF808" s="23">
        <v>14672</v>
      </c>
      <c r="BG808" s="20">
        <f t="shared" si="37"/>
        <v>6.815703380588877</v>
      </c>
      <c r="BH808" s="11" t="str">
        <f t="shared" si="38"/>
        <v>Baixa</v>
      </c>
      <c r="BI808" s="30"/>
      <c r="BJ808" s="25"/>
    </row>
    <row r="809" spans="1:62" ht="15">
      <c r="A809" s="18">
        <v>316850</v>
      </c>
      <c r="B809" s="18" t="str">
        <f>VLOOKUP(C809,Plan1!$A:$XFD,4,FALSE)</f>
        <v>Ponte Nova</v>
      </c>
      <c r="C809" s="19" t="s">
        <v>813</v>
      </c>
      <c r="D809" s="32">
        <v>0</v>
      </c>
      <c r="E809" s="32">
        <v>0</v>
      </c>
      <c r="F809" s="32">
        <v>0</v>
      </c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13"/>
      <c r="BE809" s="15">
        <f t="shared" si="36"/>
        <v>0</v>
      </c>
      <c r="BF809" s="23">
        <v>11793</v>
      </c>
      <c r="BG809" s="20">
        <f t="shared" si="37"/>
        <v>0</v>
      </c>
      <c r="BH809" s="11" t="str">
        <f t="shared" si="38"/>
        <v>Silencioso</v>
      </c>
      <c r="BI809" s="30"/>
      <c r="BJ809" s="25"/>
    </row>
    <row r="810" spans="1:62" ht="15">
      <c r="A810" s="18">
        <v>316860</v>
      </c>
      <c r="B810" s="18" t="str">
        <f>VLOOKUP(C810,Plan1!$A:$XFD,4,FALSE)</f>
        <v>Teófilo Otoni</v>
      </c>
      <c r="C810" s="19" t="s">
        <v>814</v>
      </c>
      <c r="D810" s="32">
        <v>3</v>
      </c>
      <c r="E810" s="32">
        <v>6</v>
      </c>
      <c r="F810" s="32">
        <v>0</v>
      </c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13"/>
      <c r="BE810" s="16">
        <f t="shared" si="36"/>
        <v>9</v>
      </c>
      <c r="BF810" s="23">
        <v>141046</v>
      </c>
      <c r="BG810" s="22">
        <f t="shared" si="37"/>
        <v>6.3808970123222215</v>
      </c>
      <c r="BH810" s="11" t="str">
        <f t="shared" si="38"/>
        <v>Baixa</v>
      </c>
      <c r="BI810" s="30"/>
      <c r="BJ810" s="25"/>
    </row>
    <row r="811" spans="1:62" ht="15">
      <c r="A811" s="18">
        <v>316870</v>
      </c>
      <c r="B811" s="18" t="str">
        <f>VLOOKUP(C811,Plan1!$A:$XFD,4,FALSE)</f>
        <v>Coronel Fabriciano</v>
      </c>
      <c r="C811" s="19" t="s">
        <v>815</v>
      </c>
      <c r="D811" s="32">
        <v>40</v>
      </c>
      <c r="E811" s="32">
        <v>47</v>
      </c>
      <c r="F811" s="32">
        <v>9</v>
      </c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13"/>
      <c r="BE811" s="15">
        <f t="shared" si="36"/>
        <v>96</v>
      </c>
      <c r="BF811" s="23">
        <v>87542</v>
      </c>
      <c r="BG811" s="20">
        <f t="shared" si="37"/>
        <v>109.6616481231866</v>
      </c>
      <c r="BH811" s="11" t="str">
        <f t="shared" si="38"/>
        <v>Média</v>
      </c>
      <c r="BI811" s="30"/>
      <c r="BJ811" s="25"/>
    </row>
    <row r="812" spans="1:62" ht="15">
      <c r="A812" s="18">
        <v>316880</v>
      </c>
      <c r="B812" s="18" t="str">
        <f>VLOOKUP(C812,Plan1!$A:$XFD,4,FALSE)</f>
        <v>São João Del Rei</v>
      </c>
      <c r="C812" s="19" t="s">
        <v>816</v>
      </c>
      <c r="D812" s="32">
        <v>0</v>
      </c>
      <c r="E812" s="32">
        <v>0</v>
      </c>
      <c r="F812" s="32">
        <v>0</v>
      </c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13"/>
      <c r="BE812" s="15">
        <f t="shared" si="36"/>
        <v>0</v>
      </c>
      <c r="BF812" s="23">
        <v>7640</v>
      </c>
      <c r="BG812" s="20">
        <f t="shared" si="37"/>
        <v>0</v>
      </c>
      <c r="BH812" s="11" t="str">
        <f t="shared" si="38"/>
        <v>Silencioso</v>
      </c>
      <c r="BI812" s="30"/>
      <c r="BJ812" s="25"/>
    </row>
    <row r="813" spans="1:62" ht="15">
      <c r="A813" s="18">
        <v>316890</v>
      </c>
      <c r="B813" s="18" t="str">
        <f>VLOOKUP(C813,Plan1!$A:$XFD,4,FALSE)</f>
        <v>Patos de Minas</v>
      </c>
      <c r="C813" s="19" t="s">
        <v>817</v>
      </c>
      <c r="D813" s="32">
        <v>0</v>
      </c>
      <c r="E813" s="32">
        <v>0</v>
      </c>
      <c r="F813" s="32">
        <v>0</v>
      </c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13"/>
      <c r="BE813" s="15">
        <f t="shared" si="36"/>
        <v>0</v>
      </c>
      <c r="BF813" s="23">
        <v>6871</v>
      </c>
      <c r="BG813" s="20">
        <f t="shared" si="37"/>
        <v>0</v>
      </c>
      <c r="BH813" s="11" t="str">
        <f t="shared" si="38"/>
        <v>Silencioso</v>
      </c>
      <c r="BI813" s="30"/>
      <c r="BJ813" s="25"/>
    </row>
    <row r="814" spans="1:62" ht="15">
      <c r="A814" s="18">
        <v>316900</v>
      </c>
      <c r="B814" s="18" t="str">
        <f>VLOOKUP(C814,Plan1!$A:$XFD,4,FALSE)</f>
        <v>Ubá</v>
      </c>
      <c r="C814" s="19" t="s">
        <v>818</v>
      </c>
      <c r="D814" s="32">
        <v>3</v>
      </c>
      <c r="E814" s="32">
        <v>5</v>
      </c>
      <c r="F814" s="32">
        <v>3</v>
      </c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13"/>
      <c r="BE814" s="15">
        <f t="shared" si="36"/>
        <v>11</v>
      </c>
      <c r="BF814" s="23">
        <v>16637</v>
      </c>
      <c r="BG814" s="20">
        <f t="shared" si="37"/>
        <v>66.11768948728736</v>
      </c>
      <c r="BH814" s="11" t="str">
        <f t="shared" si="38"/>
        <v>Baixa</v>
      </c>
      <c r="BI814" s="30"/>
      <c r="BJ814" s="25"/>
    </row>
    <row r="815" spans="1:62" ht="15">
      <c r="A815" s="18">
        <v>316905</v>
      </c>
      <c r="B815" s="18" t="str">
        <f>VLOOKUP(C815,Plan1!$A:$XFD,4,FALSE)</f>
        <v>Pouso Alegre</v>
      </c>
      <c r="C815" s="19" t="s">
        <v>819</v>
      </c>
      <c r="D815" s="32">
        <v>0</v>
      </c>
      <c r="E815" s="32">
        <v>0</v>
      </c>
      <c r="F815" s="32">
        <v>0</v>
      </c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13"/>
      <c r="BE815" s="15">
        <f t="shared" si="36"/>
        <v>0</v>
      </c>
      <c r="BF815" s="23">
        <v>4124</v>
      </c>
      <c r="BG815" s="20">
        <f t="shared" si="37"/>
        <v>0</v>
      </c>
      <c r="BH815" s="11" t="str">
        <f t="shared" si="38"/>
        <v>Silencioso</v>
      </c>
      <c r="BI815" s="30"/>
      <c r="BJ815" s="25"/>
    </row>
    <row r="816" spans="1:62" ht="15">
      <c r="A816" s="18">
        <v>316910</v>
      </c>
      <c r="B816" s="18" t="str">
        <f>VLOOKUP(C816,Plan1!$A:$XFD,4,FALSE)</f>
        <v>Pouso Alegre</v>
      </c>
      <c r="C816" s="19" t="s">
        <v>820</v>
      </c>
      <c r="D816" s="32">
        <v>0</v>
      </c>
      <c r="E816" s="32">
        <v>0</v>
      </c>
      <c r="F816" s="32">
        <v>0</v>
      </c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13"/>
      <c r="BE816" s="15">
        <f t="shared" si="36"/>
        <v>0</v>
      </c>
      <c r="BF816" s="23">
        <v>6153</v>
      </c>
      <c r="BG816" s="20">
        <f t="shared" si="37"/>
        <v>0</v>
      </c>
      <c r="BH816" s="11" t="str">
        <f t="shared" si="38"/>
        <v>Silencioso</v>
      </c>
      <c r="BI816" s="30"/>
      <c r="BJ816" s="25"/>
    </row>
    <row r="817" spans="1:62" ht="15">
      <c r="A817" s="18">
        <v>316920</v>
      </c>
      <c r="B817" s="18" t="str">
        <f>VLOOKUP(C817,Plan1!$A:$XFD,4,FALSE)</f>
        <v>Manhumirim</v>
      </c>
      <c r="C817" s="19" t="s">
        <v>821</v>
      </c>
      <c r="D817" s="32">
        <v>0</v>
      </c>
      <c r="E817" s="32">
        <v>1</v>
      </c>
      <c r="F817" s="32">
        <v>0</v>
      </c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13"/>
      <c r="BE817" s="15">
        <f t="shared" si="36"/>
        <v>1</v>
      </c>
      <c r="BF817" s="23">
        <v>9033</v>
      </c>
      <c r="BG817" s="20">
        <f t="shared" si="37"/>
        <v>11.070519207350825</v>
      </c>
      <c r="BH817" s="11" t="str">
        <f t="shared" si="38"/>
        <v>Baixa</v>
      </c>
      <c r="BI817" s="30"/>
      <c r="BJ817" s="25"/>
    </row>
    <row r="818" spans="1:62" ht="15">
      <c r="A818" s="18">
        <v>316930</v>
      </c>
      <c r="B818" s="18" t="str">
        <f>VLOOKUP(C818,Plan1!$A:$XFD,4,FALSE)</f>
        <v>Varginha</v>
      </c>
      <c r="C818" s="19" t="s">
        <v>822</v>
      </c>
      <c r="D818" s="32">
        <v>0</v>
      </c>
      <c r="E818" s="32">
        <v>0</v>
      </c>
      <c r="F818" s="32">
        <v>0</v>
      </c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13"/>
      <c r="BE818" s="15">
        <f t="shared" si="36"/>
        <v>0</v>
      </c>
      <c r="BF818" s="23">
        <v>77921</v>
      </c>
      <c r="BG818" s="20">
        <f t="shared" si="37"/>
        <v>0</v>
      </c>
      <c r="BH818" s="11" t="str">
        <f t="shared" si="38"/>
        <v>Silencioso</v>
      </c>
      <c r="BI818" s="30"/>
      <c r="BJ818" s="25"/>
    </row>
    <row r="819" spans="1:62" ht="15">
      <c r="A819" s="18">
        <v>316935</v>
      </c>
      <c r="B819" s="18" t="str">
        <f>VLOOKUP(C819,Plan1!$A:$XFD,4,FALSE)</f>
        <v>Sete Lagoas</v>
      </c>
      <c r="C819" s="19" t="s">
        <v>823</v>
      </c>
      <c r="D819" s="32">
        <v>0</v>
      </c>
      <c r="E819" s="32">
        <v>0</v>
      </c>
      <c r="F819" s="32">
        <v>0</v>
      </c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13"/>
      <c r="BE819" s="15">
        <f t="shared" si="36"/>
        <v>0</v>
      </c>
      <c r="BF819" s="23">
        <v>31028</v>
      </c>
      <c r="BG819" s="20">
        <f t="shared" si="37"/>
        <v>0</v>
      </c>
      <c r="BH819" s="11" t="str">
        <f t="shared" si="38"/>
        <v>Silencioso</v>
      </c>
      <c r="BI819" s="30"/>
      <c r="BJ819" s="25"/>
    </row>
    <row r="820" spans="1:62" ht="15">
      <c r="A820" s="18">
        <v>316940</v>
      </c>
      <c r="B820" s="18" t="str">
        <f>VLOOKUP(C820,Plan1!$A:$XFD,4,FALSE)</f>
        <v>Varginha</v>
      </c>
      <c r="C820" s="19" t="s">
        <v>824</v>
      </c>
      <c r="D820" s="32">
        <v>1</v>
      </c>
      <c r="E820" s="32">
        <v>0</v>
      </c>
      <c r="F820" s="32">
        <v>0</v>
      </c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13"/>
      <c r="BE820" s="15">
        <f t="shared" si="36"/>
        <v>1</v>
      </c>
      <c r="BF820" s="23">
        <v>56649</v>
      </c>
      <c r="BG820" s="20">
        <f t="shared" si="37"/>
        <v>1.7652562269413405</v>
      </c>
      <c r="BH820" s="11" t="str">
        <f t="shared" si="38"/>
        <v>Baixa</v>
      </c>
      <c r="BI820" s="30"/>
      <c r="BJ820" s="25"/>
    </row>
    <row r="821" spans="1:62" ht="15">
      <c r="A821" s="18">
        <v>316950</v>
      </c>
      <c r="B821" s="18" t="str">
        <f>VLOOKUP(C821,Plan1!$A:$XFD,4,FALSE)</f>
        <v>Governador Valadares</v>
      </c>
      <c r="C821" s="19" t="s">
        <v>825</v>
      </c>
      <c r="D821" s="32">
        <v>0</v>
      </c>
      <c r="E821" s="32">
        <v>0</v>
      </c>
      <c r="F821" s="32">
        <v>0</v>
      </c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13"/>
      <c r="BE821" s="15">
        <f t="shared" si="36"/>
        <v>0</v>
      </c>
      <c r="BF821" s="23">
        <v>6669</v>
      </c>
      <c r="BG821" s="20">
        <f t="shared" si="37"/>
        <v>0</v>
      </c>
      <c r="BH821" s="11" t="str">
        <f t="shared" si="38"/>
        <v>Silencioso</v>
      </c>
      <c r="BI821" s="30"/>
      <c r="BJ821" s="25"/>
    </row>
    <row r="822" spans="1:62" ht="15">
      <c r="A822" s="18">
        <v>316960</v>
      </c>
      <c r="B822" s="18" t="str">
        <f>VLOOKUP(C822,Plan1!$A:$XFD,4,FALSE)</f>
        <v>Uberlândia</v>
      </c>
      <c r="C822" s="19" t="s">
        <v>826</v>
      </c>
      <c r="D822" s="32">
        <v>4</v>
      </c>
      <c r="E822" s="32">
        <v>0</v>
      </c>
      <c r="F822" s="32">
        <v>0</v>
      </c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13"/>
      <c r="BE822" s="15">
        <f t="shared" si="36"/>
        <v>4</v>
      </c>
      <c r="BF822" s="23">
        <v>25363</v>
      </c>
      <c r="BG822" s="20">
        <f t="shared" si="37"/>
        <v>15.77100500729409</v>
      </c>
      <c r="BH822" s="11" t="str">
        <f t="shared" si="38"/>
        <v>Baixa</v>
      </c>
      <c r="BI822" s="30"/>
      <c r="BJ822" s="25"/>
    </row>
    <row r="823" spans="1:62" ht="15">
      <c r="A823" s="18">
        <v>316970</v>
      </c>
      <c r="B823" s="18" t="str">
        <f>VLOOKUP(C823,Plan1!$A:$XFD,4,FALSE)</f>
        <v>Diamantina</v>
      </c>
      <c r="C823" s="19" t="s">
        <v>827</v>
      </c>
      <c r="D823" s="32">
        <v>1</v>
      </c>
      <c r="E823" s="32">
        <v>0</v>
      </c>
      <c r="F823" s="32">
        <v>0</v>
      </c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13"/>
      <c r="BE823" s="15">
        <f t="shared" si="36"/>
        <v>1</v>
      </c>
      <c r="BF823" s="23">
        <v>19454</v>
      </c>
      <c r="BG823" s="20">
        <f t="shared" si="37"/>
        <v>5.140331037318804</v>
      </c>
      <c r="BH823" s="11" t="str">
        <f t="shared" si="38"/>
        <v>Baixa</v>
      </c>
      <c r="BI823" s="30"/>
      <c r="BJ823" s="25"/>
    </row>
    <row r="824" spans="1:62" ht="15">
      <c r="A824" s="18">
        <v>316980</v>
      </c>
      <c r="B824" s="18" t="str">
        <f>VLOOKUP(C824,Plan1!$A:$XFD,4,FALSE)</f>
        <v>Pouso Alegre</v>
      </c>
      <c r="C824" s="19" t="s">
        <v>828</v>
      </c>
      <c r="D824" s="32">
        <v>0</v>
      </c>
      <c r="E824" s="32">
        <v>0</v>
      </c>
      <c r="F824" s="32">
        <v>0</v>
      </c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13"/>
      <c r="BE824" s="15">
        <f t="shared" si="36"/>
        <v>0</v>
      </c>
      <c r="BF824" s="23">
        <v>4964</v>
      </c>
      <c r="BG824" s="20">
        <f t="shared" si="37"/>
        <v>0</v>
      </c>
      <c r="BH824" s="11" t="str">
        <f t="shared" si="38"/>
        <v>Silencioso</v>
      </c>
      <c r="BI824" s="30"/>
      <c r="BJ824" s="25"/>
    </row>
    <row r="825" spans="1:62" ht="15">
      <c r="A825" s="18">
        <v>316990</v>
      </c>
      <c r="B825" s="18" t="str">
        <f>VLOOKUP(C825,Plan1!$A:$XFD,4,FALSE)</f>
        <v>Ubá</v>
      </c>
      <c r="C825" s="19" t="s">
        <v>829</v>
      </c>
      <c r="D825" s="32">
        <v>20</v>
      </c>
      <c r="E825" s="32">
        <v>36</v>
      </c>
      <c r="F825" s="32">
        <v>8</v>
      </c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13"/>
      <c r="BE825" s="15">
        <f t="shared" si="36"/>
        <v>64</v>
      </c>
      <c r="BF825" s="23">
        <v>111012</v>
      </c>
      <c r="BG825" s="20">
        <f t="shared" si="37"/>
        <v>57.65142507116348</v>
      </c>
      <c r="BH825" s="11" t="str">
        <f t="shared" si="38"/>
        <v>Baixa</v>
      </c>
      <c r="BI825" s="30"/>
      <c r="BJ825" s="25"/>
    </row>
    <row r="826" spans="1:62" ht="15">
      <c r="A826" s="18">
        <v>317000</v>
      </c>
      <c r="B826" s="18" t="str">
        <f>VLOOKUP(C826,Plan1!$A:$XFD,4,FALSE)</f>
        <v>Januária</v>
      </c>
      <c r="C826" s="19" t="s">
        <v>830</v>
      </c>
      <c r="D826" s="32">
        <v>0</v>
      </c>
      <c r="E826" s="32">
        <v>0</v>
      </c>
      <c r="F826" s="32">
        <v>0</v>
      </c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  <c r="BI826" s="30"/>
      <c r="BJ826" s="25"/>
    </row>
    <row r="827" spans="1:62" ht="15">
      <c r="A827" s="18">
        <v>317005</v>
      </c>
      <c r="B827" s="18" t="str">
        <f>VLOOKUP(C827,Plan1!$A:$XFD,4,FALSE)</f>
        <v>Coronel Fabriciano</v>
      </c>
      <c r="C827" s="19" t="s">
        <v>831</v>
      </c>
      <c r="D827" s="32">
        <v>1</v>
      </c>
      <c r="E827" s="32">
        <v>0</v>
      </c>
      <c r="F827" s="32">
        <v>0</v>
      </c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13"/>
      <c r="BE827" s="15">
        <f t="shared" si="36"/>
        <v>1</v>
      </c>
      <c r="BF827" s="23">
        <v>12558</v>
      </c>
      <c r="BG827" s="20">
        <f t="shared" si="37"/>
        <v>7.963051441312311</v>
      </c>
      <c r="BH827" s="11" t="str">
        <f t="shared" si="38"/>
        <v>Baixa</v>
      </c>
      <c r="BI827" s="30"/>
      <c r="BJ827" s="25"/>
    </row>
    <row r="828" spans="1:62" ht="15">
      <c r="A828" s="18">
        <v>317010</v>
      </c>
      <c r="B828" s="18" t="str">
        <f>VLOOKUP(C828,Plan1!$A:$XFD,4,FALSE)</f>
        <v>Uberaba</v>
      </c>
      <c r="C828" s="19" t="s">
        <v>832</v>
      </c>
      <c r="D828" s="32">
        <v>17</v>
      </c>
      <c r="E828" s="32">
        <v>7</v>
      </c>
      <c r="F828" s="32">
        <v>1</v>
      </c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13"/>
      <c r="BE828" s="15">
        <f t="shared" si="36"/>
        <v>25</v>
      </c>
      <c r="BF828" s="23">
        <v>322126</v>
      </c>
      <c r="BG828" s="20">
        <f t="shared" si="37"/>
        <v>7.760938266392654</v>
      </c>
      <c r="BH828" s="11" t="str">
        <f t="shared" si="38"/>
        <v>Baixa</v>
      </c>
      <c r="BI828" s="30"/>
      <c r="BJ828" s="25"/>
    </row>
    <row r="829" spans="1:62" ht="15">
      <c r="A829" s="18">
        <v>317020</v>
      </c>
      <c r="B829" s="18" t="str">
        <f>VLOOKUP(C829,Plan1!$A:$XFD,4,FALSE)</f>
        <v>Uberlândia</v>
      </c>
      <c r="C829" s="19" t="s">
        <v>833</v>
      </c>
      <c r="D829" s="32">
        <v>17</v>
      </c>
      <c r="E829" s="32">
        <v>26</v>
      </c>
      <c r="F829" s="32">
        <v>2</v>
      </c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13"/>
      <c r="BE829" s="15">
        <f t="shared" si="36"/>
        <v>45</v>
      </c>
      <c r="BF829" s="23">
        <v>662362</v>
      </c>
      <c r="BG829" s="20">
        <f t="shared" si="37"/>
        <v>6.793868005712888</v>
      </c>
      <c r="BH829" s="11" t="str">
        <f t="shared" si="38"/>
        <v>Baixa</v>
      </c>
      <c r="BI829" s="30"/>
      <c r="BJ829" s="25"/>
    </row>
    <row r="830" spans="1:62" ht="15">
      <c r="A830" s="18">
        <v>317030</v>
      </c>
      <c r="B830" s="18" t="str">
        <f>VLOOKUP(C830,Plan1!$A:$XFD,4,FALSE)</f>
        <v>Teófilo Otoni</v>
      </c>
      <c r="C830" s="19" t="s">
        <v>834</v>
      </c>
      <c r="D830" s="32">
        <v>0</v>
      </c>
      <c r="E830" s="32">
        <v>0</v>
      </c>
      <c r="F830" s="32">
        <v>0</v>
      </c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13"/>
      <c r="BE830" s="15">
        <f t="shared" si="36"/>
        <v>0</v>
      </c>
      <c r="BF830" s="23">
        <v>2727</v>
      </c>
      <c r="BG830" s="20">
        <f t="shared" si="37"/>
        <v>0</v>
      </c>
      <c r="BH830" s="11" t="str">
        <f t="shared" si="38"/>
        <v>Silencioso</v>
      </c>
      <c r="BI830" s="30"/>
      <c r="BJ830" s="25"/>
    </row>
    <row r="831" spans="1:62" ht="15">
      <c r="A831" s="18">
        <v>317040</v>
      </c>
      <c r="B831" s="18" t="str">
        <f>VLOOKUP(C831,Plan1!$A:$XFD,4,FALSE)</f>
        <v>Unaí</v>
      </c>
      <c r="C831" s="19" t="s">
        <v>835</v>
      </c>
      <c r="D831" s="32">
        <v>1</v>
      </c>
      <c r="E831" s="32">
        <v>2</v>
      </c>
      <c r="F831" s="32">
        <v>1</v>
      </c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13"/>
      <c r="BE831" s="15">
        <f t="shared" si="36"/>
        <v>4</v>
      </c>
      <c r="BF831" s="23">
        <v>82887</v>
      </c>
      <c r="BG831" s="20">
        <f t="shared" si="37"/>
        <v>4.825847237805688</v>
      </c>
      <c r="BH831" s="11" t="str">
        <f t="shared" si="38"/>
        <v>Baixa</v>
      </c>
      <c r="BI831" s="30"/>
      <c r="BJ831" s="25"/>
    </row>
    <row r="832" spans="1:62" ht="15">
      <c r="A832" s="18">
        <v>317043</v>
      </c>
      <c r="B832" s="18" t="str">
        <f>VLOOKUP(C832,Plan1!$A:$XFD,4,FALSE)</f>
        <v>Uberaba</v>
      </c>
      <c r="C832" s="19" t="s">
        <v>836</v>
      </c>
      <c r="D832" s="32">
        <v>0</v>
      </c>
      <c r="E832" s="32">
        <v>0</v>
      </c>
      <c r="F832" s="32">
        <v>0</v>
      </c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  <c r="BI832" s="30"/>
      <c r="BJ832" s="25"/>
    </row>
    <row r="833" spans="1:62" ht="15">
      <c r="A833" s="18">
        <v>317047</v>
      </c>
      <c r="B833" s="18" t="str">
        <f>VLOOKUP(C833,Plan1!$A:$XFD,4,FALSE)</f>
        <v>Unaí</v>
      </c>
      <c r="C833" s="19" t="s">
        <v>837</v>
      </c>
      <c r="D833" s="32">
        <v>0</v>
      </c>
      <c r="E833" s="32">
        <v>0</v>
      </c>
      <c r="F833" s="32">
        <v>0</v>
      </c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13"/>
      <c r="BE833" s="15">
        <f t="shared" si="36"/>
        <v>0</v>
      </c>
      <c r="BF833" s="23">
        <v>3336</v>
      </c>
      <c r="BG833" s="20">
        <f t="shared" si="37"/>
        <v>0</v>
      </c>
      <c r="BH833" s="11" t="str">
        <f t="shared" si="38"/>
        <v>Silencioso</v>
      </c>
      <c r="BI833" s="30"/>
      <c r="BJ833" s="25"/>
    </row>
    <row r="834" spans="1:62" ht="15">
      <c r="A834" s="18">
        <v>317050</v>
      </c>
      <c r="B834" s="18" t="str">
        <f>VLOOKUP(C834,Plan1!$A:$XFD,4,FALSE)</f>
        <v>Ponte Nova</v>
      </c>
      <c r="C834" s="19" t="s">
        <v>838</v>
      </c>
      <c r="D834" s="32">
        <v>3</v>
      </c>
      <c r="E834" s="32">
        <v>0</v>
      </c>
      <c r="F834" s="32">
        <v>0</v>
      </c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13"/>
      <c r="BE834" s="15">
        <f t="shared" si="36"/>
        <v>3</v>
      </c>
      <c r="BF834" s="23">
        <v>10585</v>
      </c>
      <c r="BG834" s="20">
        <f t="shared" si="37"/>
        <v>28.34199338686821</v>
      </c>
      <c r="BH834" s="11" t="str">
        <f t="shared" si="38"/>
        <v>Baixa</v>
      </c>
      <c r="BI834" s="30"/>
      <c r="BJ834" s="25"/>
    </row>
    <row r="835" spans="1:62" ht="15">
      <c r="A835" s="18">
        <v>317052</v>
      </c>
      <c r="B835" s="18" t="str">
        <f>VLOOKUP(C835,Plan1!$A:$XFD,4,FALSE)</f>
        <v>Januária</v>
      </c>
      <c r="C835" s="19" t="s">
        <v>839</v>
      </c>
      <c r="D835" s="32">
        <v>0</v>
      </c>
      <c r="E835" s="32">
        <v>1</v>
      </c>
      <c r="F835" s="32">
        <v>0</v>
      </c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13"/>
      <c r="BE835" s="15">
        <f t="shared" si="36"/>
        <v>1</v>
      </c>
      <c r="BF835" s="23">
        <v>15556</v>
      </c>
      <c r="BG835" s="20">
        <f t="shared" si="37"/>
        <v>6.428387760349704</v>
      </c>
      <c r="BH835" s="11" t="str">
        <f t="shared" si="38"/>
        <v>Baixa</v>
      </c>
      <c r="BI835" s="30"/>
      <c r="BJ835" s="25"/>
    </row>
    <row r="836" spans="1:62" ht="15">
      <c r="A836" s="18">
        <v>317057</v>
      </c>
      <c r="B836" s="18" t="str">
        <f>VLOOKUP(C836,Plan1!$A:$XFD,4,FALSE)</f>
        <v>Coronel Fabriciano</v>
      </c>
      <c r="C836" s="19" t="s">
        <v>840</v>
      </c>
      <c r="D836" s="32">
        <v>0</v>
      </c>
      <c r="E836" s="32">
        <v>0</v>
      </c>
      <c r="F836" s="32">
        <v>0</v>
      </c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13"/>
      <c r="BE836" s="15">
        <f t="shared" si="36"/>
        <v>0</v>
      </c>
      <c r="BF836" s="23">
        <v>6634</v>
      </c>
      <c r="BG836" s="20">
        <f t="shared" si="37"/>
        <v>0</v>
      </c>
      <c r="BH836" s="11" t="str">
        <f t="shared" si="38"/>
        <v>Silencioso</v>
      </c>
      <c r="BI836" s="30"/>
      <c r="BJ836" s="25"/>
    </row>
    <row r="837" spans="1:62" ht="15">
      <c r="A837" s="18">
        <v>317060</v>
      </c>
      <c r="B837" s="18" t="str">
        <f>VLOOKUP(C837,Plan1!$A:$XFD,4,FALSE)</f>
        <v>Passos</v>
      </c>
      <c r="C837" s="19" t="s">
        <v>841</v>
      </c>
      <c r="D837" s="32">
        <v>0</v>
      </c>
      <c r="E837" s="32">
        <v>0</v>
      </c>
      <c r="F837" s="32">
        <v>0</v>
      </c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13"/>
      <c r="BE837" s="15">
        <f>SUM(D837:BD837)</f>
        <v>0</v>
      </c>
      <c r="BF837" s="23">
        <v>2213</v>
      </c>
      <c r="BG837" s="20">
        <f>BE837/BF837*100000</f>
        <v>0</v>
      </c>
      <c r="BH837" s="11" t="str">
        <f>IF(BG837=0,"Silencioso",IF(BG837&lt;100,"Baixa",IF(BG837&gt;300,"Alta","Média")))</f>
        <v>Silencioso</v>
      </c>
      <c r="BI837" s="30"/>
      <c r="BJ837" s="25"/>
    </row>
    <row r="838" spans="1:62" ht="15">
      <c r="A838" s="18">
        <v>317065</v>
      </c>
      <c r="B838" s="18" t="str">
        <f>VLOOKUP(C838,Plan1!$A:$XFD,4,FALSE)</f>
        <v>Montes Claros</v>
      </c>
      <c r="C838" s="19" t="s">
        <v>842</v>
      </c>
      <c r="D838" s="32">
        <v>0</v>
      </c>
      <c r="E838" s="32">
        <v>0</v>
      </c>
      <c r="F838" s="32">
        <v>0</v>
      </c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13"/>
      <c r="BE838" s="15">
        <f>SUM(D838:BD838)</f>
        <v>0</v>
      </c>
      <c r="BF838" s="23">
        <v>4989</v>
      </c>
      <c r="BG838" s="20">
        <f>BE838/BF838*100000</f>
        <v>0</v>
      </c>
      <c r="BH838" s="11" t="str">
        <f>IF(BG838=0,"Silencioso",IF(BG838&lt;100,"Baixa",IF(BG838&gt;300,"Alta","Média")))</f>
        <v>Silencioso</v>
      </c>
      <c r="BI838" s="30"/>
      <c r="BJ838" s="25"/>
    </row>
    <row r="839" spans="1:62" ht="15">
      <c r="A839" s="18">
        <v>317070</v>
      </c>
      <c r="B839" s="18" t="str">
        <f>VLOOKUP(C839,Plan1!$A:$XFD,4,FALSE)</f>
        <v>Varginha</v>
      </c>
      <c r="C839" s="19" t="s">
        <v>843</v>
      </c>
      <c r="D839" s="32">
        <v>2</v>
      </c>
      <c r="E839" s="32">
        <v>0</v>
      </c>
      <c r="F839" s="32">
        <v>0</v>
      </c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13"/>
      <c r="BE839" s="15">
        <f>SUM(D839:BD839)</f>
        <v>2</v>
      </c>
      <c r="BF839" s="23">
        <v>132353</v>
      </c>
      <c r="BG839" s="20">
        <f>BE839/BF839*100000</f>
        <v>1.5111104395064712</v>
      </c>
      <c r="BH839" s="11" t="str">
        <f>IF(BG839=0,"Silencioso",IF(BG839&lt;100,"Baixa",IF(BG839&gt;300,"Alta","Média")))</f>
        <v>Baixa</v>
      </c>
      <c r="BI839" s="30"/>
      <c r="BJ839" s="25"/>
    </row>
    <row r="840" spans="1:62" ht="15">
      <c r="A840" s="18">
        <v>317075</v>
      </c>
      <c r="B840" s="18" t="str">
        <f>VLOOKUP(C840,Plan1!$A:$XFD,4,FALSE)</f>
        <v>Patos de Minas</v>
      </c>
      <c r="C840" s="19" t="s">
        <v>844</v>
      </c>
      <c r="D840" s="32">
        <v>0</v>
      </c>
      <c r="E840" s="32">
        <v>0</v>
      </c>
      <c r="F840" s="32">
        <v>0</v>
      </c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13"/>
      <c r="BE840" s="15">
        <f>SUM(D840:BD840)</f>
        <v>0</v>
      </c>
      <c r="BF840" s="23">
        <v>6762</v>
      </c>
      <c r="BG840" s="20">
        <f>BE840/BF840*100000</f>
        <v>0</v>
      </c>
      <c r="BH840" s="11" t="str">
        <f>IF(BG840=0,"Silencioso",IF(BG840&lt;100,"Baixa",IF(BG840&gt;300,"Alta","Média")))</f>
        <v>Silencioso</v>
      </c>
      <c r="BI840" s="30"/>
      <c r="BJ840" s="25"/>
    </row>
    <row r="841" spans="1:62" ht="15">
      <c r="A841" s="18">
        <v>317080</v>
      </c>
      <c r="B841" s="18" t="str">
        <f>VLOOKUP(C841,Plan1!$A:$XFD,4,FALSE)</f>
        <v>Pirapora</v>
      </c>
      <c r="C841" s="19" t="s">
        <v>845</v>
      </c>
      <c r="D841" s="32">
        <v>0</v>
      </c>
      <c r="E841" s="32">
        <v>2</v>
      </c>
      <c r="F841" s="32">
        <v>0</v>
      </c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13"/>
      <c r="BE841" s="15">
        <f>SUM(D841:BD841)</f>
        <v>2</v>
      </c>
      <c r="BF841" s="23">
        <v>38534</v>
      </c>
      <c r="BG841" s="20">
        <f>BE841/BF841*100000</f>
        <v>5.190221622463279</v>
      </c>
      <c r="BH841" s="11" t="str">
        <f>IF(BG841=0,"Silencioso",IF(BG841&lt;100,"Baixa",IF(BG841&gt;300,"Alta","Média")))</f>
        <v>Baixa</v>
      </c>
      <c r="BI841" s="30"/>
      <c r="BJ841" s="25"/>
    </row>
    <row r="842" spans="1:62" ht="15">
      <c r="A842" s="18">
        <v>317090</v>
      </c>
      <c r="B842" s="18" t="str">
        <f>VLOOKUP(C842,Plan1!$A:$XFD,4,FALSE)</f>
        <v>Januária</v>
      </c>
      <c r="C842" s="19" t="s">
        <v>846</v>
      </c>
      <c r="D842" s="32">
        <v>1</v>
      </c>
      <c r="E842" s="32">
        <v>0</v>
      </c>
      <c r="F842" s="32">
        <v>0</v>
      </c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13"/>
      <c r="BE842" s="15">
        <f>SUM(D842:BD842)</f>
        <v>1</v>
      </c>
      <c r="BF842" s="23">
        <v>19702</v>
      </c>
      <c r="BG842" s="20">
        <f>BE842/BF842*100000</f>
        <v>5.0756268399147295</v>
      </c>
      <c r="BH842" s="11" t="str">
        <f>IF(BG842=0,"Silencioso",IF(BG842&lt;100,"Baixa",IF(BG842&gt;300,"Alta","Média")))</f>
        <v>Baixa</v>
      </c>
      <c r="BI842" s="30"/>
      <c r="BJ842" s="25"/>
    </row>
    <row r="843" spans="1:62" ht="15">
      <c r="A843" s="18">
        <v>317100</v>
      </c>
      <c r="B843" s="18" t="str">
        <f>VLOOKUP(C843,Plan1!$A:$XFD,4,FALSE)</f>
        <v>Patos de Minas</v>
      </c>
      <c r="C843" s="19" t="s">
        <v>847</v>
      </c>
      <c r="D843" s="32">
        <v>0</v>
      </c>
      <c r="E843" s="32">
        <v>0</v>
      </c>
      <c r="F843" s="32">
        <v>0</v>
      </c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13"/>
      <c r="BE843" s="15">
        <f>SUM(D843:BD843)</f>
        <v>0</v>
      </c>
      <c r="BF843" s="23">
        <v>20652</v>
      </c>
      <c r="BG843" s="20">
        <f>BE843/BF843*100000</f>
        <v>0</v>
      </c>
      <c r="BH843" s="11" t="str">
        <f>IF(BG843=0,"Silencioso",IF(BG843&lt;100,"Baixa",IF(BG843&gt;300,"Alta","Média")))</f>
        <v>Silencioso</v>
      </c>
      <c r="BI843" s="30"/>
      <c r="BJ843" s="25"/>
    </row>
    <row r="844" spans="1:62" ht="15">
      <c r="A844" s="18">
        <v>317103</v>
      </c>
      <c r="B844" s="18" t="str">
        <f>VLOOKUP(C844,Plan1!$A:$XFD,4,FALSE)</f>
        <v>Montes Claros</v>
      </c>
      <c r="C844" s="19" t="s">
        <v>848</v>
      </c>
      <c r="D844" s="32">
        <v>0</v>
      </c>
      <c r="E844" s="32">
        <v>0</v>
      </c>
      <c r="F844" s="32">
        <v>0</v>
      </c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13"/>
      <c r="BE844" s="15">
        <f>SUM(D844:BD844)</f>
        <v>0</v>
      </c>
      <c r="BF844" s="23">
        <v>9056</v>
      </c>
      <c r="BG844" s="20">
        <f>BE844/BF844*100000</f>
        <v>0</v>
      </c>
      <c r="BH844" s="11" t="str">
        <f>IF(BG844=0,"Silencioso",IF(BG844&lt;100,"Baixa",IF(BG844&gt;300,"Alta","Média")))</f>
        <v>Silencioso</v>
      </c>
      <c r="BI844" s="30"/>
      <c r="BJ844" s="25"/>
    </row>
    <row r="845" spans="1:62" ht="15">
      <c r="A845" s="18">
        <v>317107</v>
      </c>
      <c r="B845" s="18" t="str">
        <f>VLOOKUP(C845,Plan1!$A:$XFD,4,FALSE)</f>
        <v>Diamantina</v>
      </c>
      <c r="C845" s="19" t="s">
        <v>849</v>
      </c>
      <c r="D845" s="32">
        <v>0</v>
      </c>
      <c r="E845" s="32">
        <v>0</v>
      </c>
      <c r="F845" s="32">
        <v>0</v>
      </c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13"/>
      <c r="BE845" s="15">
        <f>SUM(D845:BD845)</f>
        <v>0</v>
      </c>
      <c r="BF845" s="23">
        <v>5773</v>
      </c>
      <c r="BG845" s="20">
        <f>BE845/BF845*100000</f>
        <v>0</v>
      </c>
      <c r="BH845" s="11" t="str">
        <f>IF(BG845=0,"Silencioso",IF(BG845&lt;100,"Baixa",IF(BG845&gt;300,"Alta","Média")))</f>
        <v>Silencioso</v>
      </c>
      <c r="BI845" s="30"/>
      <c r="BJ845" s="25"/>
    </row>
    <row r="846" spans="1:62" ht="15">
      <c r="A846" s="18">
        <v>317110</v>
      </c>
      <c r="B846" s="18" t="str">
        <f>VLOOKUP(C846,Plan1!$A:$XFD,4,FALSE)</f>
        <v>Uberaba</v>
      </c>
      <c r="C846" s="19" t="s">
        <v>850</v>
      </c>
      <c r="D846" s="32">
        <v>0</v>
      </c>
      <c r="E846" s="32">
        <v>1</v>
      </c>
      <c r="F846" s="32">
        <v>1</v>
      </c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13"/>
      <c r="BE846" s="15">
        <f>SUM(D846:BD846)</f>
        <v>2</v>
      </c>
      <c r="BF846" s="23">
        <v>3826</v>
      </c>
      <c r="BG846" s="20">
        <f>BE846/BF846*100000</f>
        <v>52.27391531625719</v>
      </c>
      <c r="BH846" s="11" t="str">
        <f>IF(BG846=0,"Silencioso",IF(BG846&lt;100,"Baixa",IF(BG846&gt;300,"Alta","Média")))</f>
        <v>Baixa</v>
      </c>
      <c r="BI846" s="30"/>
      <c r="BJ846" s="25"/>
    </row>
    <row r="847" spans="1:62" ht="15">
      <c r="A847" s="18">
        <v>317115</v>
      </c>
      <c r="B847" s="18" t="str">
        <f>VLOOKUP(C847,Plan1!$A:$XFD,4,FALSE)</f>
        <v>Coronel Fabriciano</v>
      </c>
      <c r="C847" s="19" t="s">
        <v>851</v>
      </c>
      <c r="D847" s="32">
        <v>0</v>
      </c>
      <c r="E847" s="32">
        <v>0</v>
      </c>
      <c r="F847" s="32">
        <v>0</v>
      </c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13"/>
      <c r="BE847" s="16">
        <f>SUM(D847:BD847)</f>
        <v>0</v>
      </c>
      <c r="BF847" s="23">
        <v>4883</v>
      </c>
      <c r="BG847" s="20">
        <f>BE847/BF847*100000</f>
        <v>0</v>
      </c>
      <c r="BH847" s="11" t="str">
        <f>IF(BG847=0,"Silencioso",IF(BG847&lt;100,"Baixa",IF(BG847&gt;300,"Alta","Média")))</f>
        <v>Silencioso</v>
      </c>
      <c r="BI847" s="30"/>
      <c r="BJ847" s="25"/>
    </row>
    <row r="848" spans="1:62" ht="15">
      <c r="A848" s="18">
        <v>317120</v>
      </c>
      <c r="B848" s="18" t="str">
        <f>VLOOKUP(C848,Plan1!$A:$XFD,4,FALSE)</f>
        <v>Belo Horizonte</v>
      </c>
      <c r="C848" s="19" t="s">
        <v>852</v>
      </c>
      <c r="D848" s="32">
        <v>2</v>
      </c>
      <c r="E848" s="32">
        <v>0</v>
      </c>
      <c r="F848" s="32">
        <v>0</v>
      </c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13"/>
      <c r="BE848" s="15">
        <f>SUM(D848:BD848)</f>
        <v>2</v>
      </c>
      <c r="BF848" s="23">
        <v>118557</v>
      </c>
      <c r="BG848" s="20">
        <f>BE848/BF848*100000</f>
        <v>1.6869522676855857</v>
      </c>
      <c r="BH848" s="11" t="str">
        <f>IF(BG848=0,"Silencioso",IF(BG848&lt;100,"Baixa",IF(BG848&gt;300,"Alta","Média")))</f>
        <v>Baixa</v>
      </c>
      <c r="BI848" s="30"/>
      <c r="BJ848" s="25"/>
    </row>
    <row r="849" spans="1:62" ht="15">
      <c r="A849" s="18">
        <v>317130</v>
      </c>
      <c r="B849" s="18" t="str">
        <f>VLOOKUP(C849,Plan1!$A:$XFD,4,FALSE)</f>
        <v>Ponte Nova</v>
      </c>
      <c r="C849" s="19" t="s">
        <v>853</v>
      </c>
      <c r="D849" s="32">
        <v>3</v>
      </c>
      <c r="E849" s="32">
        <v>1</v>
      </c>
      <c r="F849" s="32">
        <v>0</v>
      </c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13"/>
      <c r="BE849" s="15">
        <f>SUM(D849:BD849)</f>
        <v>4</v>
      </c>
      <c r="BF849" s="23">
        <v>77318</v>
      </c>
      <c r="BG849" s="20">
        <f>BE849/BF849*100000</f>
        <v>5.173439561292325</v>
      </c>
      <c r="BH849" s="11" t="str">
        <f>IF(BG849=0,"Silencioso",IF(BG849&lt;100,"Baixa",IF(BG849&gt;300,"Alta","Média")))</f>
        <v>Baixa</v>
      </c>
      <c r="BI849" s="30"/>
      <c r="BJ849" s="25"/>
    </row>
    <row r="850" spans="1:62" ht="15">
      <c r="A850" s="18">
        <v>317140</v>
      </c>
      <c r="B850" s="18" t="str">
        <f>VLOOKUP(C850,Plan1!$A:$XFD,4,FALSE)</f>
        <v>Ubá</v>
      </c>
      <c r="C850" s="19" t="s">
        <v>854</v>
      </c>
      <c r="D850" s="32">
        <v>0</v>
      </c>
      <c r="E850" s="32">
        <v>0</v>
      </c>
      <c r="F850" s="32">
        <v>0</v>
      </c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13"/>
      <c r="BE850" s="15">
        <f>SUM(D850:BD850)</f>
        <v>0</v>
      </c>
      <c r="BF850" s="23">
        <v>3765</v>
      </c>
      <c r="BG850" s="20">
        <f>BE850/BF850*100000</f>
        <v>0</v>
      </c>
      <c r="BH850" s="11" t="str">
        <f>IF(BG850=0,"Silencioso",IF(BG850&lt;100,"Baixa",IF(BG850&gt;300,"Alta","Média")))</f>
        <v>Silencioso</v>
      </c>
      <c r="BI850" s="30"/>
      <c r="BJ850" s="25"/>
    </row>
    <row r="851" spans="1:62" ht="15">
      <c r="A851" s="18">
        <v>317160</v>
      </c>
      <c r="B851" s="18" t="str">
        <f>VLOOKUP(C851,Plan1!$A:$XFD,4,FALSE)</f>
        <v>Diamantina</v>
      </c>
      <c r="C851" s="19" t="s">
        <v>855</v>
      </c>
      <c r="D851" s="32">
        <v>0</v>
      </c>
      <c r="E851" s="32">
        <v>0</v>
      </c>
      <c r="F851" s="32">
        <v>0</v>
      </c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13"/>
      <c r="BE851" s="15">
        <f>SUM(D851:BD851)</f>
        <v>0</v>
      </c>
      <c r="BF851" s="23">
        <v>14030</v>
      </c>
      <c r="BG851" s="20">
        <f>BE851/BF851*100000</f>
        <v>0</v>
      </c>
      <c r="BH851" s="11" t="str">
        <f>IF(BG851=0,"Silencioso",IF(BG851&lt;100,"Baixa",IF(BG851&gt;300,"Alta","Média")))</f>
        <v>Silencioso</v>
      </c>
      <c r="BI851" s="30"/>
      <c r="BJ851" s="25"/>
    </row>
    <row r="852" spans="1:62" ht="15">
      <c r="A852" s="18">
        <v>317170</v>
      </c>
      <c r="B852" s="18" t="str">
        <f>VLOOKUP(C852,Plan1!$A:$XFD,4,FALSE)</f>
        <v>Varginha</v>
      </c>
      <c r="C852" s="19" t="s">
        <v>856</v>
      </c>
      <c r="D852" s="32">
        <v>0</v>
      </c>
      <c r="E852" s="32">
        <v>0</v>
      </c>
      <c r="F852" s="32">
        <v>0</v>
      </c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13"/>
      <c r="BE852" s="15">
        <f>SUM(D852:BD852)</f>
        <v>0</v>
      </c>
      <c r="BF852" s="23">
        <v>8867</v>
      </c>
      <c r="BG852" s="20">
        <f>BE852/BF852*100000</f>
        <v>0</v>
      </c>
      <c r="BH852" s="11" t="str">
        <f>IF(BG852=0,"Silencioso",IF(BG852&lt;100,"Baixa",IF(BG852&gt;300,"Alta","Média")))</f>
        <v>Silencioso</v>
      </c>
      <c r="BI852" s="30"/>
      <c r="BJ852" s="25"/>
    </row>
    <row r="853" spans="1:62" ht="15">
      <c r="A853" s="18">
        <v>317180</v>
      </c>
      <c r="B853" s="18" t="str">
        <f>VLOOKUP(C853,Plan1!$A:$XFD,4,FALSE)</f>
        <v>Itabira</v>
      </c>
      <c r="C853" s="19" t="s">
        <v>857</v>
      </c>
      <c r="D853" s="32">
        <v>0</v>
      </c>
      <c r="E853" s="32">
        <v>0</v>
      </c>
      <c r="F853" s="32">
        <v>0</v>
      </c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13"/>
      <c r="BE853" s="15">
        <f>SUM(D853:BD853)</f>
        <v>0</v>
      </c>
      <c r="BF853" s="23">
        <v>10810</v>
      </c>
      <c r="BG853" s="20">
        <f>BE853/BF853*100000</f>
        <v>0</v>
      </c>
      <c r="BH853" s="11" t="str">
        <f>IF(BG853=0,"Silencioso",IF(BG853&lt;100,"Baixa",IF(BG853&gt;300,"Alta","Média")))</f>
        <v>Silencioso</v>
      </c>
      <c r="BI853" s="30"/>
      <c r="BJ853" s="25"/>
    </row>
    <row r="854" spans="1:62" ht="15">
      <c r="A854" s="18">
        <v>317190</v>
      </c>
      <c r="B854" s="18" t="str">
        <f>VLOOKUP(C854,Plan1!$A:$XFD,4,FALSE)</f>
        <v>Governador Valadares</v>
      </c>
      <c r="C854" s="19" t="s">
        <v>858</v>
      </c>
      <c r="D854" s="32">
        <v>0</v>
      </c>
      <c r="E854" s="32">
        <v>0</v>
      </c>
      <c r="F854" s="32">
        <v>0</v>
      </c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13"/>
      <c r="BE854" s="15">
        <f>SUM(D854:BD854)</f>
        <v>0</v>
      </c>
      <c r="BF854" s="23">
        <v>5664</v>
      </c>
      <c r="BG854" s="20">
        <f>BE854/BF854*100000</f>
        <v>0</v>
      </c>
      <c r="BH854" s="11" t="str">
        <f>IF(BG854=0,"Silencioso",IF(BG854&lt;100,"Baixa",IF(BG854&gt;300,"Alta","Média")))</f>
        <v>Silencioso</v>
      </c>
      <c r="BI854" s="30"/>
      <c r="BJ854" s="25"/>
    </row>
    <row r="855" spans="1:62" ht="15">
      <c r="A855" s="18">
        <v>317200</v>
      </c>
      <c r="B855" s="18" t="str">
        <f>VLOOKUP(C855,Plan1!$A:$XFD,4,FALSE)</f>
        <v>Ubá</v>
      </c>
      <c r="C855" s="19" t="s">
        <v>859</v>
      </c>
      <c r="D855" s="32">
        <v>11</v>
      </c>
      <c r="E855" s="32">
        <v>21</v>
      </c>
      <c r="F855" s="32">
        <v>23</v>
      </c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13"/>
      <c r="BE855" s="15">
        <f>SUM(D855:BD855)</f>
        <v>55</v>
      </c>
      <c r="BF855" s="23">
        <v>41182</v>
      </c>
      <c r="BG855" s="20">
        <f>BE855/BF855*100000</f>
        <v>133.55349424505852</v>
      </c>
      <c r="BH855" s="11" t="str">
        <f>IF(BG855=0,"Silencioso",IF(BG855&lt;100,"Baixa",IF(BG855&gt;300,"Alta","Média")))</f>
        <v>Média</v>
      </c>
      <c r="BI855" s="30"/>
      <c r="BJ855" s="25"/>
    </row>
    <row r="856" spans="1:62" ht="15">
      <c r="A856" s="18">
        <v>317210</v>
      </c>
      <c r="B856" s="18" t="str">
        <f>VLOOKUP(C856,Plan1!$A:$XFD,4,FALSE)</f>
        <v>Leopoldina</v>
      </c>
      <c r="C856" s="26" t="s">
        <v>860</v>
      </c>
      <c r="D856" s="32">
        <v>0</v>
      </c>
      <c r="E856" s="32">
        <v>0</v>
      </c>
      <c r="F856" s="32">
        <v>0</v>
      </c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13"/>
      <c r="BE856" s="15">
        <f>SUM(D856:BD856)</f>
        <v>0</v>
      </c>
      <c r="BF856" s="23">
        <v>5288</v>
      </c>
      <c r="BG856" s="20">
        <f>BE856/BF856*100000</f>
        <v>0</v>
      </c>
      <c r="BH856" s="11" t="str">
        <f>IF(BG856=0,"Silencioso",IF(BG856&lt;100,"Baixa",IF(BG856&gt;300,"Alta","Média")))</f>
        <v>Silencioso</v>
      </c>
      <c r="BI856" s="30"/>
      <c r="BJ856" s="25"/>
    </row>
    <row r="857" spans="1:62" ht="15">
      <c r="A857" s="18">
        <v>317220</v>
      </c>
      <c r="B857" s="18" t="str">
        <f>VLOOKUP(C857,Plan1!$A:$XFD,4,FALSE)</f>
        <v>Pouso Alegre</v>
      </c>
      <c r="C857" s="27" t="s">
        <v>861</v>
      </c>
      <c r="D857" s="32">
        <v>0</v>
      </c>
      <c r="E857" s="32">
        <v>0</v>
      </c>
      <c r="F857" s="32">
        <v>0</v>
      </c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13"/>
      <c r="BE857" s="15">
        <f>SUM(D857:BD857)</f>
        <v>0</v>
      </c>
      <c r="BF857" s="23">
        <v>2617</v>
      </c>
      <c r="BG857" s="20">
        <f>BE857/BF857*100000</f>
        <v>0</v>
      </c>
      <c r="BH857" s="28" t="str">
        <f>IF(BG857=0,"Silencioso",IF(BG857&lt;100,"Baixa",IF(BG857&gt;300,"Alta","Média")))</f>
        <v>Silencioso</v>
      </c>
      <c r="BI857" s="30"/>
      <c r="BJ857" s="25"/>
    </row>
    <row r="858" spans="4:62" ht="15"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10"/>
      <c r="BD858" s="10"/>
      <c r="BE858" s="15"/>
      <c r="BF858" s="14" t="s">
        <v>17</v>
      </c>
      <c r="BI858" s="30"/>
      <c r="BJ858" s="25"/>
    </row>
    <row r="859" spans="4:62" ht="12.7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5"/>
    </row>
    <row r="860" spans="4:62" ht="12.7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 t="s">
        <v>17</v>
      </c>
      <c r="Q860" s="17"/>
      <c r="R860" s="17"/>
      <c r="S860" s="17"/>
      <c r="T860" s="17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17</v>
      </c>
      <c r="BJ860" s="25"/>
    </row>
    <row r="861" spans="4:62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 t="s">
        <v>17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17</v>
      </c>
      <c r="BD861" s="10"/>
      <c r="BJ861" s="25"/>
    </row>
    <row r="862" spans="4:62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17</v>
      </c>
      <c r="BJ862" s="25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 t="s">
        <v>17</v>
      </c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17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6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2018-01-22T17:04:02Z</dcterms:modified>
  <cp:category/>
  <cp:version/>
  <cp:contentType/>
  <cp:contentStatus/>
</cp:coreProperties>
</file>